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amses.ausl.fe.it\budget\UFFICIO COAN\MODELLO LA\2018\"/>
    </mc:Choice>
  </mc:AlternateContent>
  <bookViews>
    <workbookView xWindow="0" yWindow="0" windowWidth="28800" windowHeight="11835"/>
  </bookViews>
  <sheets>
    <sheet name="la2018" sheetId="1" r:id="rId1"/>
  </sheets>
  <externalReferences>
    <externalReference r:id="rId2"/>
  </externalReferences>
  <definedNames>
    <definedName name="_xlnm.Print_Area" localSheetId="0">'la2018'!$A$1:$O$62</definedName>
    <definedName name="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1" l="1"/>
  <c r="N87" i="1"/>
  <c r="M87" i="1"/>
  <c r="L87" i="1"/>
  <c r="K87" i="1"/>
  <c r="J87" i="1"/>
  <c r="I87" i="1"/>
  <c r="H87" i="1"/>
  <c r="G87" i="1"/>
  <c r="F87" i="1"/>
  <c r="E87" i="1"/>
  <c r="D87" i="1"/>
  <c r="C87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</calcChain>
</file>

<file path=xl/sharedStrings.xml><?xml version="1.0" encoding="utf-8"?>
<sst xmlns="http://schemas.openxmlformats.org/spreadsheetml/2006/main" count="95" uniqueCount="81">
  <si>
    <t>Consumi e manutenzioni di esercizio</t>
  </si>
  <si>
    <t>Costi per acquisti di servizio</t>
  </si>
  <si>
    <t>Codice Ministeriale</t>
  </si>
  <si>
    <t>Sanitari</t>
  </si>
  <si>
    <t>Non sanitari</t>
  </si>
  <si>
    <t>Prestazioni sanitarie</t>
  </si>
  <si>
    <t>Serv. San. Per erog prestazioni</t>
  </si>
  <si>
    <t>Servizi non sanitari</t>
  </si>
  <si>
    <t>Pers. Ruolo sanitario</t>
  </si>
  <si>
    <t>Pers. Ruolo profess.</t>
  </si>
  <si>
    <t>Pers. Ruolo tecnico</t>
  </si>
  <si>
    <t>Pers. Ruolo amminis.</t>
  </si>
  <si>
    <t>Ammortamenti</t>
  </si>
  <si>
    <t>Sopravvenienze/insussistenze</t>
  </si>
  <si>
    <t>Altri costi</t>
  </si>
  <si>
    <t>Totale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</si>
  <si>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</si>
  <si>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</si>
  <si>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</si>
  <si>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</si>
  <si>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</si>
  <si>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</si>
  <si>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</si>
  <si>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19999</t>
  </si>
  <si>
    <t>Totali Assistenza sanitaria collettiva in ambiente di vita e di lavoro</t>
  </si>
  <si>
    <t>Assistenza distrettuale</t>
  </si>
  <si>
    <t>Guardia medica</t>
  </si>
  <si>
    <t>Medicina Generale</t>
  </si>
  <si>
    <t xml:space="preserve">  Medicina generica</t>
  </si>
  <si>
    <t xml:space="preserve">  Pediatria di libera scelta</t>
  </si>
  <si>
    <t>Emergenza sanitaria territoriale</t>
  </si>
  <si>
    <t>Assistenza Farmaceutica</t>
  </si>
  <si>
    <t xml:space="preserve">  Assistenza farmaceutica erogata tramite le farmacie convenzionate</t>
  </si>
  <si>
    <t xml:space="preserve">  Altre forme di erogazione dell'assistenza farmaceutica</t>
  </si>
  <si>
    <t>Assistenza integrativa</t>
  </si>
  <si>
    <t>Assistenza Specialistica</t>
  </si>
  <si>
    <t xml:space="preserve">  Attività clinica</t>
  </si>
  <si>
    <t xml:space="preserve">  Attività di laboratorio</t>
  </si>
  <si>
    <t xml:space="preserve">  Attività di diagnostica strumentale e per immagini</t>
  </si>
  <si>
    <t>Assistenza protesica</t>
  </si>
  <si>
    <t>Assistenza Territoriale, Ambulatoriale e domiciliare</t>
  </si>
  <si>
    <t xml:space="preserve"> Assistenza programmata a domicilio</t>
  </si>
  <si>
    <t xml:space="preserve"> Assistenza alle donne, famiglia, coppie</t>
  </si>
  <si>
    <t xml:space="preserve"> Assistenza psichiatrica</t>
  </si>
  <si>
    <t xml:space="preserve"> Assistenza riabilitativa ai disabili</t>
  </si>
  <si>
    <t xml:space="preserve"> Assistenza ai tossicodipendenti</t>
  </si>
  <si>
    <t xml:space="preserve"> Assistenza agli anziani</t>
  </si>
  <si>
    <t xml:space="preserve"> Assistenza ai malati terminali</t>
  </si>
  <si>
    <t xml:space="preserve"> Assistenza a persone affette da HIV</t>
  </si>
  <si>
    <t>Assistenza territoriale semiresidenziale</t>
  </si>
  <si>
    <t>Assistenza territoriale residenziale</t>
  </si>
  <si>
    <t>Assistenza idrotermale</t>
  </si>
  <si>
    <t>29999</t>
  </si>
  <si>
    <t>Totali Assistenza distrettuale</t>
  </si>
  <si>
    <t>Assistenza ospedaliera</t>
  </si>
  <si>
    <t>Attività di pronto soccorso</t>
  </si>
  <si>
    <t>Ass. Ospedaliera per acuti</t>
  </si>
  <si>
    <t xml:space="preserve">  in Day Hospital e Day Surgery</t>
  </si>
  <si>
    <t xml:space="preserve">  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</si>
  <si>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</si>
  <si>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</si>
  <si>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</si>
  <si>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</si>
  <si>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</si>
  <si>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39999</t>
  </si>
  <si>
    <t>Totali Assistenza ospedaliera</t>
  </si>
  <si>
    <t>49999</t>
  </si>
  <si>
    <t>TOTALE</t>
  </si>
  <si>
    <t>Medicina generale</t>
  </si>
  <si>
    <t>Assistenza farmaceutica erogata tramite le Farmacie</t>
  </si>
  <si>
    <t>Assistenza specialistica</t>
  </si>
  <si>
    <t>Assistenza Domiciliare</t>
  </si>
  <si>
    <t>Assistenza psichiatrica</t>
  </si>
  <si>
    <t>Assistenza riabilitativa ai disabili</t>
  </si>
  <si>
    <t>Assistenza ai tossicodipendenti</t>
  </si>
  <si>
    <t>Assistenza agli anziani</t>
  </si>
  <si>
    <t>Assistenza ai malati terminali</t>
  </si>
  <si>
    <t>Assistenza a persone affette da HIV</t>
  </si>
  <si>
    <t>EMERGENZA TERRITORIALE + PS</t>
  </si>
  <si>
    <t>Assistenza Ospedaliera (senza PS)</t>
  </si>
  <si>
    <t xml:space="preserve">Assistenza Ospedaliera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</si>
</sst>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65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indexed="65"/>
        <bgColor indexed="12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12"/>
      </patternFill>
    </fill>
    <fill>
      <patternFill patternType="solid">
        <fgColor indexed="13"/>
        <bgColor indexed="8"/>
      </patternFill>
    </fill>
    <fill>
      <patternFill patternType="solid">
        <fgColor rgb="FFFF000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vertical="center"/>
    </xf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4" borderId="1" xfId="1" applyNumberFormat="1" applyFont="1" applyFill="1" applyBorder="1" applyAlignment="1">
      <alignment horizontal="right" vertical="center"/>
    </xf>
    <xf numFmtId="1" fontId="3" fillId="2" borderId="1" xfId="1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left" vertical="center" wrapText="1"/>
    </xf>
    <xf numFmtId="3" fontId="2" fillId="3" borderId="1" xfId="1" applyNumberFormat="1" applyFont="1" applyFill="1" applyBorder="1" applyAlignment="1">
      <alignment horizontal="right" vertical="center"/>
    </xf>
    <xf numFmtId="3" fontId="3" fillId="5" borderId="1" xfId="1" applyNumberFormat="1" applyFont="1" applyFill="1" applyBorder="1" applyAlignment="1">
      <alignment horizontal="right" vertical="center"/>
    </xf>
    <xf numFmtId="0" fontId="3" fillId="3" borderId="1" xfId="1" applyNumberFormat="1" applyFont="1" applyFill="1" applyBorder="1" applyAlignment="1">
      <alignment horizontal="right" vertical="center"/>
    </xf>
    <xf numFmtId="0" fontId="3" fillId="3" borderId="1" xfId="1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right" vertical="center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left" vertical="center" wrapText="1"/>
    </xf>
    <xf numFmtId="0" fontId="3" fillId="6" borderId="1" xfId="1" applyNumberFormat="1" applyFont="1" applyFill="1" applyBorder="1" applyAlignment="1">
      <alignment horizontal="right" vertical="center"/>
    </xf>
    <xf numFmtId="1" fontId="3" fillId="7" borderId="1" xfId="1" applyNumberFormat="1" applyFont="1" applyFill="1" applyBorder="1" applyAlignment="1">
      <alignment horizontal="right" vertical="center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8" borderId="1" xfId="1" applyNumberFormat="1" applyFont="1" applyFill="1" applyBorder="1" applyAlignment="1">
      <alignment horizontal="right" vertical="center"/>
    </xf>
    <xf numFmtId="3" fontId="3" fillId="9" borderId="1" xfId="1" applyNumberFormat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right" vertical="center"/>
    </xf>
    <xf numFmtId="0" fontId="3" fillId="10" borderId="1" xfId="1" applyNumberFormat="1" applyFont="1" applyFill="1" applyBorder="1" applyAlignment="1">
      <alignment horizontal="left" vertical="center" wrapText="1"/>
    </xf>
    <xf numFmtId="3" fontId="3" fillId="10" borderId="1" xfId="1" applyNumberFormat="1" applyFont="1" applyFill="1" applyBorder="1" applyAlignment="1">
      <alignment horizontal="right" vertical="center"/>
    </xf>
    <xf numFmtId="0" fontId="3" fillId="11" borderId="1" xfId="1" applyNumberFormat="1" applyFont="1" applyFill="1" applyBorder="1" applyAlignment="1">
      <alignment horizontal="left" vertical="center" wrapText="1"/>
    </xf>
    <xf numFmtId="0" fontId="3" fillId="11" borderId="1" xfId="1" applyNumberFormat="1" applyFont="1" applyFill="1" applyBorder="1" applyAlignment="1">
      <alignment horizontal="right" vertical="center"/>
    </xf>
    <xf numFmtId="41" fontId="3" fillId="0" borderId="2" xfId="2" applyFont="1" applyBorder="1" applyAlignment="1" applyProtection="1">
      <alignment horizontal="left" vertical="center"/>
    </xf>
    <xf numFmtId="41" fontId="3" fillId="0" borderId="2" xfId="2" applyFont="1" applyBorder="1" applyAlignment="1" applyProtection="1">
      <alignment horizontal="left" vertical="center" wrapText="1"/>
    </xf>
    <xf numFmtId="41" fontId="3" fillId="0" borderId="2" xfId="2" applyFont="1" applyBorder="1" applyProtection="1"/>
    <xf numFmtId="0" fontId="2" fillId="0" borderId="0" xfId="1" applyFont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Border="1" applyAlignment="1">
      <alignment vertical="center"/>
    </xf>
    <xf numFmtId="0" fontId="2" fillId="0" borderId="0" xfId="0" applyFont="1" applyAlignment="1">
      <alignment wrapText="1"/>
    </xf>
  </cellXfs>
  <cellStyles count="3">
    <cellStyle name="Migliaia [0]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mses\budget\Documents%20and%20Settings\All%20Users\Documenti\Erika%20Coge\MODELLI%20REGIONALI\COA\2013\Modello%20COA01-LA%20AUS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4"/>
      <sheetName val="COA01 con cucina per cdc"/>
      <sheetName val="COA01 RIB"/>
      <sheetName val="Generali"/>
      <sheetName val="Comuni Macro"/>
      <sheetName val="Comuni Area"/>
      <sheetName val="Altri ribaltamenti"/>
      <sheetName val="COA01 Pieno"/>
      <sheetName val="COA LA"/>
      <sheetName val="LA"/>
      <sheetName val="LA arrotonda"/>
      <sheetName val="CE 2013"/>
      <sheetName val="Cfr"/>
      <sheetName val="Allegati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9" sqref="B19"/>
    </sheetView>
  </sheetViews>
  <sheetFormatPr defaultRowHeight="14.25" x14ac:dyDescent="0.2"/>
  <cols>
    <col min="1" max="1" width="13.7109375" style="5" customWidth="1"/>
    <col min="2" max="2" width="58" style="40" customWidth="1"/>
    <col min="3" max="3" width="15.28515625" style="5" customWidth="1"/>
    <col min="4" max="4" width="13.42578125" style="5" customWidth="1"/>
    <col min="5" max="5" width="15" style="5" customWidth="1"/>
    <col min="6" max="6" width="17.28515625" style="5" customWidth="1"/>
    <col min="7" max="7" width="15.85546875" style="5" customWidth="1"/>
    <col min="8" max="8" width="16.7109375" style="5" customWidth="1"/>
    <col min="9" max="9" width="14.7109375" style="5" customWidth="1"/>
    <col min="10" max="10" width="13.140625" style="5" customWidth="1"/>
    <col min="11" max="11" width="15.42578125" style="5" customWidth="1"/>
    <col min="12" max="12" width="12.5703125" style="5" customWidth="1"/>
    <col min="13" max="13" width="14.5703125" style="5" customWidth="1"/>
    <col min="14" max="14" width="12" style="5" customWidth="1"/>
    <col min="15" max="15" width="12.85546875" style="5" customWidth="1"/>
    <col min="16" max="16384" width="9.140625" style="5"/>
  </cols>
  <sheetData>
    <row r="1" spans="1:15" ht="30" customHeight="1" x14ac:dyDescent="0.2">
      <c r="A1" s="1"/>
      <c r="B1" s="2"/>
      <c r="C1" s="3" t="s">
        <v>0</v>
      </c>
      <c r="D1" s="4"/>
      <c r="E1" s="3" t="s">
        <v>1</v>
      </c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45" x14ac:dyDescent="0.2">
      <c r="A2" s="6" t="s">
        <v>2</v>
      </c>
      <c r="B2" s="6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5" ht="30" x14ac:dyDescent="0.2">
      <c r="A3" s="9"/>
      <c r="B3" s="10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" x14ac:dyDescent="0.2">
      <c r="A4" s="12">
        <v>10100</v>
      </c>
      <c r="B4" s="13" t="s">
        <v>17</v>
      </c>
      <c r="C4" s="14">
        <v>11</v>
      </c>
      <c r="D4" s="14">
        <v>30</v>
      </c>
      <c r="E4" s="14">
        <v>45</v>
      </c>
      <c r="F4" s="14">
        <v>2251</v>
      </c>
      <c r="G4" s="14">
        <v>484</v>
      </c>
      <c r="H4" s="14">
        <v>2393</v>
      </c>
      <c r="I4" s="14">
        <v>25</v>
      </c>
      <c r="J4" s="14">
        <v>144</v>
      </c>
      <c r="K4" s="14">
        <v>248</v>
      </c>
      <c r="L4" s="14">
        <v>157</v>
      </c>
      <c r="M4" s="14">
        <v>17</v>
      </c>
      <c r="N4" s="14">
        <v>156</v>
      </c>
      <c r="O4" s="15">
        <v>5961</v>
      </c>
    </row>
    <row r="5" spans="1:15" ht="15" x14ac:dyDescent="0.2">
      <c r="A5" s="12">
        <v>10200</v>
      </c>
      <c r="B5" s="13" t="s">
        <v>18</v>
      </c>
      <c r="C5" s="14">
        <v>3</v>
      </c>
      <c r="D5" s="14">
        <v>10</v>
      </c>
      <c r="E5" s="14">
        <v>25</v>
      </c>
      <c r="F5" s="14">
        <v>72</v>
      </c>
      <c r="G5" s="14">
        <v>289</v>
      </c>
      <c r="H5" s="14">
        <v>1392</v>
      </c>
      <c r="I5" s="14">
        <v>10</v>
      </c>
      <c r="J5" s="14">
        <v>68</v>
      </c>
      <c r="K5" s="14">
        <v>106</v>
      </c>
      <c r="L5" s="14">
        <v>95</v>
      </c>
      <c r="M5" s="14">
        <v>9</v>
      </c>
      <c r="N5" s="14">
        <v>79</v>
      </c>
      <c r="O5" s="15">
        <v>2158</v>
      </c>
    </row>
    <row r="6" spans="1:15" ht="15" x14ac:dyDescent="0.2">
      <c r="A6" s="12">
        <v>10300</v>
      </c>
      <c r="B6" s="13" t="s">
        <v>19</v>
      </c>
      <c r="C6" s="14">
        <v>3</v>
      </c>
      <c r="D6" s="14">
        <v>17</v>
      </c>
      <c r="E6" s="14">
        <v>39</v>
      </c>
      <c r="F6" s="14">
        <v>46</v>
      </c>
      <c r="G6" s="14">
        <v>464</v>
      </c>
      <c r="H6" s="14">
        <v>1816</v>
      </c>
      <c r="I6" s="14">
        <v>333</v>
      </c>
      <c r="J6" s="14">
        <v>143</v>
      </c>
      <c r="K6" s="14">
        <v>163</v>
      </c>
      <c r="L6" s="14">
        <v>138</v>
      </c>
      <c r="M6" s="14">
        <v>15</v>
      </c>
      <c r="N6" s="14">
        <v>123</v>
      </c>
      <c r="O6" s="15">
        <v>3300</v>
      </c>
    </row>
    <row r="7" spans="1:15" ht="15" x14ac:dyDescent="0.2">
      <c r="A7" s="12">
        <v>10400</v>
      </c>
      <c r="B7" s="13" t="s">
        <v>20</v>
      </c>
      <c r="C7" s="14">
        <v>12</v>
      </c>
      <c r="D7" s="14">
        <v>47</v>
      </c>
      <c r="E7" s="14">
        <v>74</v>
      </c>
      <c r="F7" s="14">
        <v>3901</v>
      </c>
      <c r="G7" s="14">
        <v>598</v>
      </c>
      <c r="H7" s="14">
        <v>3832</v>
      </c>
      <c r="I7" s="14">
        <v>41</v>
      </c>
      <c r="J7" s="14">
        <v>312</v>
      </c>
      <c r="K7" s="14">
        <v>403</v>
      </c>
      <c r="L7" s="14">
        <v>184</v>
      </c>
      <c r="M7" s="14">
        <v>27</v>
      </c>
      <c r="N7" s="14">
        <v>227</v>
      </c>
      <c r="O7" s="15">
        <v>9658</v>
      </c>
    </row>
    <row r="8" spans="1:15" ht="15" x14ac:dyDescent="0.2">
      <c r="A8" s="12">
        <v>10500</v>
      </c>
      <c r="B8" s="13" t="s">
        <v>21</v>
      </c>
      <c r="C8" s="14">
        <v>3295</v>
      </c>
      <c r="D8" s="14">
        <v>26</v>
      </c>
      <c r="E8" s="14">
        <v>1753</v>
      </c>
      <c r="F8" s="14">
        <v>43</v>
      </c>
      <c r="G8" s="14">
        <v>172</v>
      </c>
      <c r="H8" s="14">
        <v>1359</v>
      </c>
      <c r="I8" s="14">
        <v>28</v>
      </c>
      <c r="J8" s="14">
        <v>127</v>
      </c>
      <c r="K8" s="14">
        <v>253</v>
      </c>
      <c r="L8" s="14">
        <v>44</v>
      </c>
      <c r="M8" s="14">
        <v>10</v>
      </c>
      <c r="N8" s="14">
        <v>88</v>
      </c>
      <c r="O8" s="15">
        <v>7198</v>
      </c>
    </row>
    <row r="9" spans="1:15" ht="15" x14ac:dyDescent="0.2">
      <c r="A9" s="12">
        <v>10600</v>
      </c>
      <c r="B9" s="13" t="s">
        <v>22</v>
      </c>
      <c r="C9" s="14">
        <v>18</v>
      </c>
      <c r="D9" s="14">
        <v>24</v>
      </c>
      <c r="E9" s="14">
        <v>316</v>
      </c>
      <c r="F9" s="14">
        <v>334</v>
      </c>
      <c r="G9" s="14">
        <v>296</v>
      </c>
      <c r="H9" s="14">
        <v>1537</v>
      </c>
      <c r="I9" s="14">
        <v>15</v>
      </c>
      <c r="J9" s="14">
        <v>305</v>
      </c>
      <c r="K9" s="14">
        <v>190</v>
      </c>
      <c r="L9" s="14">
        <v>99</v>
      </c>
      <c r="M9" s="14">
        <v>12</v>
      </c>
      <c r="N9" s="14">
        <v>142</v>
      </c>
      <c r="O9" s="15">
        <v>3288</v>
      </c>
    </row>
    <row r="10" spans="1:15" ht="30" x14ac:dyDescent="0.2">
      <c r="A10" s="16" t="s">
        <v>23</v>
      </c>
      <c r="B10" s="17" t="s">
        <v>24</v>
      </c>
      <c r="C10" s="18">
        <v>3342</v>
      </c>
      <c r="D10" s="18">
        <v>154</v>
      </c>
      <c r="E10" s="18">
        <v>2252</v>
      </c>
      <c r="F10" s="18">
        <v>6647</v>
      </c>
      <c r="G10" s="18">
        <v>2303</v>
      </c>
      <c r="H10" s="18">
        <v>12329</v>
      </c>
      <c r="I10" s="18">
        <v>452</v>
      </c>
      <c r="J10" s="18">
        <v>1099</v>
      </c>
      <c r="K10" s="18">
        <v>1363</v>
      </c>
      <c r="L10" s="18">
        <v>717</v>
      </c>
      <c r="M10" s="18">
        <v>90</v>
      </c>
      <c r="N10" s="18">
        <v>815</v>
      </c>
      <c r="O10" s="15">
        <v>31563</v>
      </c>
    </row>
    <row r="11" spans="1:15" ht="15" x14ac:dyDescent="0.2">
      <c r="A11" s="19"/>
      <c r="B11" s="20" t="s">
        <v>25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" x14ac:dyDescent="0.2">
      <c r="A12" s="22">
        <v>20100</v>
      </c>
      <c r="B12" s="23" t="s">
        <v>26</v>
      </c>
      <c r="C12" s="24">
        <v>15</v>
      </c>
      <c r="D12" s="24">
        <v>12</v>
      </c>
      <c r="E12" s="24">
        <v>3608</v>
      </c>
      <c r="F12" s="24">
        <v>11</v>
      </c>
      <c r="G12" s="24">
        <v>104</v>
      </c>
      <c r="H12" s="24">
        <v>53</v>
      </c>
      <c r="I12" s="24">
        <v>0</v>
      </c>
      <c r="J12" s="24">
        <v>25</v>
      </c>
      <c r="K12" s="24">
        <v>36</v>
      </c>
      <c r="L12" s="24">
        <v>10</v>
      </c>
      <c r="M12" s="24">
        <v>1</v>
      </c>
      <c r="N12" s="24">
        <v>8</v>
      </c>
      <c r="O12" s="25">
        <v>3883</v>
      </c>
    </row>
    <row r="13" spans="1:15" ht="15" x14ac:dyDescent="0.2">
      <c r="A13" s="26">
        <v>20201</v>
      </c>
      <c r="B13" s="27" t="s">
        <v>27</v>
      </c>
      <c r="C13" s="28">
        <v>257</v>
      </c>
      <c r="D13" s="28">
        <v>67</v>
      </c>
      <c r="E13" s="28">
        <v>35056</v>
      </c>
      <c r="F13" s="28">
        <v>321</v>
      </c>
      <c r="G13" s="28">
        <v>1984</v>
      </c>
      <c r="H13" s="28">
        <v>2920</v>
      </c>
      <c r="I13" s="28">
        <v>12</v>
      </c>
      <c r="J13" s="28">
        <v>1164</v>
      </c>
      <c r="K13" s="28">
        <v>321</v>
      </c>
      <c r="L13" s="28">
        <v>301</v>
      </c>
      <c r="M13" s="28">
        <v>26</v>
      </c>
      <c r="N13" s="28">
        <v>234</v>
      </c>
      <c r="O13" s="28">
        <v>42663</v>
      </c>
    </row>
    <row r="14" spans="1:15" ht="15" x14ac:dyDescent="0.2">
      <c r="A14" s="12">
        <v>20201</v>
      </c>
      <c r="B14" s="13" t="s">
        <v>28</v>
      </c>
      <c r="C14" s="14">
        <v>257</v>
      </c>
      <c r="D14" s="14">
        <v>67</v>
      </c>
      <c r="E14" s="14">
        <v>29689</v>
      </c>
      <c r="F14" s="14">
        <v>321</v>
      </c>
      <c r="G14" s="14">
        <v>1984</v>
      </c>
      <c r="H14" s="14">
        <v>2920</v>
      </c>
      <c r="I14" s="14">
        <v>12</v>
      </c>
      <c r="J14" s="14">
        <v>1164</v>
      </c>
      <c r="K14" s="14">
        <v>321</v>
      </c>
      <c r="L14" s="14">
        <v>301</v>
      </c>
      <c r="M14" s="14">
        <v>26</v>
      </c>
      <c r="N14" s="14">
        <v>234</v>
      </c>
      <c r="O14" s="15">
        <v>37296</v>
      </c>
    </row>
    <row r="15" spans="1:15" ht="15" x14ac:dyDescent="0.2">
      <c r="A15" s="12">
        <v>20202</v>
      </c>
      <c r="B15" s="13" t="s">
        <v>29</v>
      </c>
      <c r="C15" s="14">
        <v>0</v>
      </c>
      <c r="D15" s="14">
        <v>0</v>
      </c>
      <c r="E15" s="14">
        <v>5367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v>5367</v>
      </c>
    </row>
    <row r="16" spans="1:15" ht="15" x14ac:dyDescent="0.2">
      <c r="A16" s="22">
        <v>20300</v>
      </c>
      <c r="B16" s="23" t="s">
        <v>30</v>
      </c>
      <c r="C16" s="24">
        <v>224</v>
      </c>
      <c r="D16" s="24">
        <v>47</v>
      </c>
      <c r="E16" s="24">
        <v>4320</v>
      </c>
      <c r="F16" s="24">
        <v>798</v>
      </c>
      <c r="G16" s="24">
        <v>1412</v>
      </c>
      <c r="H16" s="24">
        <v>4601</v>
      </c>
      <c r="I16" s="24">
        <v>18</v>
      </c>
      <c r="J16" s="24">
        <v>1801</v>
      </c>
      <c r="K16" s="24">
        <v>244</v>
      </c>
      <c r="L16" s="24">
        <v>302</v>
      </c>
      <c r="M16" s="24">
        <v>39</v>
      </c>
      <c r="N16" s="24">
        <v>377</v>
      </c>
      <c r="O16" s="25">
        <v>14183</v>
      </c>
    </row>
    <row r="17" spans="1:15" ht="15" x14ac:dyDescent="0.2">
      <c r="A17" s="26">
        <v>20401</v>
      </c>
      <c r="B17" s="27" t="s">
        <v>31</v>
      </c>
      <c r="C17" s="28">
        <v>24566</v>
      </c>
      <c r="D17" s="28">
        <v>7</v>
      </c>
      <c r="E17" s="28">
        <v>81022</v>
      </c>
      <c r="F17" s="28">
        <v>92</v>
      </c>
      <c r="G17" s="28">
        <v>349</v>
      </c>
      <c r="H17" s="28">
        <v>910</v>
      </c>
      <c r="I17" s="28">
        <v>4</v>
      </c>
      <c r="J17" s="28">
        <v>205</v>
      </c>
      <c r="K17" s="28">
        <v>139</v>
      </c>
      <c r="L17" s="28">
        <v>77</v>
      </c>
      <c r="M17" s="28">
        <v>7</v>
      </c>
      <c r="N17" s="28">
        <v>68</v>
      </c>
      <c r="O17" s="28">
        <v>107446</v>
      </c>
    </row>
    <row r="18" spans="1:15" ht="30" x14ac:dyDescent="0.2">
      <c r="A18" s="12">
        <v>20401</v>
      </c>
      <c r="B18" s="13" t="s">
        <v>32</v>
      </c>
      <c r="C18" s="14">
        <v>1</v>
      </c>
      <c r="D18" s="14">
        <v>3</v>
      </c>
      <c r="E18" s="14">
        <v>46014</v>
      </c>
      <c r="F18" s="14">
        <v>9</v>
      </c>
      <c r="G18" s="14">
        <v>97</v>
      </c>
      <c r="H18" s="14">
        <v>313</v>
      </c>
      <c r="I18" s="14">
        <v>2</v>
      </c>
      <c r="J18" s="14">
        <v>146</v>
      </c>
      <c r="K18" s="14">
        <v>105</v>
      </c>
      <c r="L18" s="14">
        <v>35</v>
      </c>
      <c r="M18" s="14">
        <v>3</v>
      </c>
      <c r="N18" s="14">
        <v>28</v>
      </c>
      <c r="O18" s="15">
        <v>46756</v>
      </c>
    </row>
    <row r="19" spans="1:15" ht="30" x14ac:dyDescent="0.2">
      <c r="A19" s="12">
        <v>20402</v>
      </c>
      <c r="B19" s="13" t="s">
        <v>33</v>
      </c>
      <c r="C19" s="14">
        <v>24565</v>
      </c>
      <c r="D19" s="14">
        <v>4</v>
      </c>
      <c r="E19" s="14">
        <v>35008</v>
      </c>
      <c r="F19" s="14">
        <v>83</v>
      </c>
      <c r="G19" s="14">
        <v>252</v>
      </c>
      <c r="H19" s="14">
        <v>597</v>
      </c>
      <c r="I19" s="14">
        <v>2</v>
      </c>
      <c r="J19" s="14">
        <v>59</v>
      </c>
      <c r="K19" s="14">
        <v>34</v>
      </c>
      <c r="L19" s="14">
        <v>42</v>
      </c>
      <c r="M19" s="14">
        <v>4</v>
      </c>
      <c r="N19" s="14">
        <v>40</v>
      </c>
      <c r="O19" s="15">
        <v>60690</v>
      </c>
    </row>
    <row r="20" spans="1:15" ht="15" x14ac:dyDescent="0.2">
      <c r="A20" s="22">
        <v>20500</v>
      </c>
      <c r="B20" s="23" t="s">
        <v>34</v>
      </c>
      <c r="C20" s="24">
        <v>1404</v>
      </c>
      <c r="D20" s="24">
        <v>36</v>
      </c>
      <c r="E20" s="24">
        <v>1636</v>
      </c>
      <c r="F20" s="24">
        <v>60</v>
      </c>
      <c r="G20" s="24">
        <v>597</v>
      </c>
      <c r="H20" s="24">
        <v>1697</v>
      </c>
      <c r="I20" s="24">
        <v>5</v>
      </c>
      <c r="J20" s="24">
        <v>195</v>
      </c>
      <c r="K20" s="24">
        <v>122</v>
      </c>
      <c r="L20" s="24">
        <v>44</v>
      </c>
      <c r="M20" s="24">
        <v>12</v>
      </c>
      <c r="N20" s="24">
        <v>102</v>
      </c>
      <c r="O20" s="25">
        <v>5910</v>
      </c>
    </row>
    <row r="21" spans="1:15" ht="15" x14ac:dyDescent="0.2">
      <c r="A21" s="26">
        <v>20601</v>
      </c>
      <c r="B21" s="27" t="s">
        <v>35</v>
      </c>
      <c r="C21" s="28">
        <v>6042</v>
      </c>
      <c r="D21" s="28">
        <v>316</v>
      </c>
      <c r="E21" s="28">
        <v>66274</v>
      </c>
      <c r="F21" s="28">
        <v>1789</v>
      </c>
      <c r="G21" s="28">
        <v>9879</v>
      </c>
      <c r="H21" s="28">
        <v>23891</v>
      </c>
      <c r="I21" s="28">
        <v>82</v>
      </c>
      <c r="J21" s="28">
        <v>3926</v>
      </c>
      <c r="K21" s="28">
        <v>3007</v>
      </c>
      <c r="L21" s="28">
        <v>2037</v>
      </c>
      <c r="M21" s="28">
        <v>219</v>
      </c>
      <c r="N21" s="28">
        <v>2441</v>
      </c>
      <c r="O21" s="28">
        <v>119903</v>
      </c>
    </row>
    <row r="22" spans="1:15" ht="15" x14ac:dyDescent="0.2">
      <c r="A22" s="12">
        <v>20601</v>
      </c>
      <c r="B22" s="13" t="s">
        <v>36</v>
      </c>
      <c r="C22" s="14">
        <v>5538</v>
      </c>
      <c r="D22" s="14">
        <v>221</v>
      </c>
      <c r="E22" s="14">
        <v>35082</v>
      </c>
      <c r="F22" s="14">
        <v>1064</v>
      </c>
      <c r="G22" s="14">
        <v>6309</v>
      </c>
      <c r="H22" s="14">
        <v>15570</v>
      </c>
      <c r="I22" s="14">
        <v>55</v>
      </c>
      <c r="J22" s="14">
        <v>2806</v>
      </c>
      <c r="K22" s="14">
        <v>2248</v>
      </c>
      <c r="L22" s="14">
        <v>1477</v>
      </c>
      <c r="M22" s="14">
        <v>140</v>
      </c>
      <c r="N22" s="14">
        <v>1931</v>
      </c>
      <c r="O22" s="15">
        <v>72441</v>
      </c>
    </row>
    <row r="23" spans="1:15" ht="15" x14ac:dyDescent="0.2">
      <c r="A23" s="12">
        <v>20602</v>
      </c>
      <c r="B23" s="13" t="s">
        <v>37</v>
      </c>
      <c r="C23" s="14">
        <v>174</v>
      </c>
      <c r="D23" s="14">
        <v>8</v>
      </c>
      <c r="E23" s="14">
        <v>18078</v>
      </c>
      <c r="F23" s="14">
        <v>313</v>
      </c>
      <c r="G23" s="14">
        <v>365</v>
      </c>
      <c r="H23" s="14">
        <v>786</v>
      </c>
      <c r="I23" s="14">
        <v>2</v>
      </c>
      <c r="J23" s="14">
        <v>95</v>
      </c>
      <c r="K23" s="14">
        <v>45</v>
      </c>
      <c r="L23" s="14">
        <v>64</v>
      </c>
      <c r="M23" s="14">
        <v>17</v>
      </c>
      <c r="N23" s="14">
        <v>46</v>
      </c>
      <c r="O23" s="15">
        <v>19993</v>
      </c>
    </row>
    <row r="24" spans="1:15" ht="15" x14ac:dyDescent="0.2">
      <c r="A24" s="12">
        <v>20603</v>
      </c>
      <c r="B24" s="13" t="s">
        <v>38</v>
      </c>
      <c r="C24" s="14">
        <v>330</v>
      </c>
      <c r="D24" s="14">
        <v>87</v>
      </c>
      <c r="E24" s="14">
        <v>13114</v>
      </c>
      <c r="F24" s="14">
        <v>412</v>
      </c>
      <c r="G24" s="14">
        <v>3205</v>
      </c>
      <c r="H24" s="14">
        <v>7535</v>
      </c>
      <c r="I24" s="14">
        <v>25</v>
      </c>
      <c r="J24" s="14">
        <v>1025</v>
      </c>
      <c r="K24" s="14">
        <v>714</v>
      </c>
      <c r="L24" s="14">
        <v>496</v>
      </c>
      <c r="M24" s="14">
        <v>62</v>
      </c>
      <c r="N24" s="14">
        <v>464</v>
      </c>
      <c r="O24" s="15">
        <v>27469</v>
      </c>
    </row>
    <row r="25" spans="1:15" ht="15" x14ac:dyDescent="0.2">
      <c r="A25" s="22">
        <v>20700</v>
      </c>
      <c r="B25" s="23" t="s">
        <v>39</v>
      </c>
      <c r="C25" s="24">
        <v>1622</v>
      </c>
      <c r="D25" s="24">
        <v>8</v>
      </c>
      <c r="E25" s="24">
        <v>4037</v>
      </c>
      <c r="F25" s="24">
        <v>20</v>
      </c>
      <c r="G25" s="24">
        <v>293</v>
      </c>
      <c r="H25" s="24">
        <v>44</v>
      </c>
      <c r="I25" s="24">
        <v>0</v>
      </c>
      <c r="J25" s="24">
        <v>51</v>
      </c>
      <c r="K25" s="24">
        <v>31</v>
      </c>
      <c r="L25" s="24">
        <v>18</v>
      </c>
      <c r="M25" s="24">
        <v>1</v>
      </c>
      <c r="N25" s="24">
        <v>15</v>
      </c>
      <c r="O25" s="25">
        <v>6140</v>
      </c>
    </row>
    <row r="26" spans="1:15" ht="15" x14ac:dyDescent="0.2">
      <c r="A26" s="26">
        <v>20801</v>
      </c>
      <c r="B26" s="27" t="s">
        <v>40</v>
      </c>
      <c r="C26" s="28">
        <v>1422</v>
      </c>
      <c r="D26" s="28">
        <v>202</v>
      </c>
      <c r="E26" s="28">
        <v>11007</v>
      </c>
      <c r="F26" s="28">
        <v>8694</v>
      </c>
      <c r="G26" s="28">
        <v>3390</v>
      </c>
      <c r="H26" s="28">
        <v>17857</v>
      </c>
      <c r="I26" s="28">
        <v>54</v>
      </c>
      <c r="J26" s="28">
        <v>1504</v>
      </c>
      <c r="K26" s="28">
        <v>1163</v>
      </c>
      <c r="L26" s="28">
        <v>1015</v>
      </c>
      <c r="M26" s="28">
        <v>121</v>
      </c>
      <c r="N26" s="28">
        <v>1192</v>
      </c>
      <c r="O26" s="28">
        <v>47621</v>
      </c>
    </row>
    <row r="27" spans="1:15" ht="15" x14ac:dyDescent="0.2">
      <c r="A27" s="12">
        <v>20801</v>
      </c>
      <c r="B27" s="13" t="s">
        <v>41</v>
      </c>
      <c r="C27" s="14">
        <v>601</v>
      </c>
      <c r="D27" s="14">
        <v>68</v>
      </c>
      <c r="E27" s="14">
        <v>9346</v>
      </c>
      <c r="F27" s="14">
        <v>5883</v>
      </c>
      <c r="G27" s="14">
        <v>971</v>
      </c>
      <c r="H27" s="14">
        <v>3534</v>
      </c>
      <c r="I27" s="14">
        <v>11</v>
      </c>
      <c r="J27" s="14">
        <v>245</v>
      </c>
      <c r="K27" s="14">
        <v>321</v>
      </c>
      <c r="L27" s="14">
        <v>287</v>
      </c>
      <c r="M27" s="14">
        <v>24</v>
      </c>
      <c r="N27" s="14">
        <v>227</v>
      </c>
      <c r="O27" s="15">
        <v>21518</v>
      </c>
    </row>
    <row r="28" spans="1:15" ht="15" x14ac:dyDescent="0.2">
      <c r="A28" s="12">
        <v>20802</v>
      </c>
      <c r="B28" s="13" t="s">
        <v>42</v>
      </c>
      <c r="C28" s="14">
        <v>48</v>
      </c>
      <c r="D28" s="14">
        <v>32</v>
      </c>
      <c r="E28" s="14">
        <v>846</v>
      </c>
      <c r="F28" s="14">
        <v>93</v>
      </c>
      <c r="G28" s="14">
        <v>617</v>
      </c>
      <c r="H28" s="14">
        <v>2534</v>
      </c>
      <c r="I28" s="14">
        <v>7</v>
      </c>
      <c r="J28" s="14">
        <v>112</v>
      </c>
      <c r="K28" s="14">
        <v>137</v>
      </c>
      <c r="L28" s="14">
        <v>220</v>
      </c>
      <c r="M28" s="14">
        <v>16</v>
      </c>
      <c r="N28" s="14">
        <v>262</v>
      </c>
      <c r="O28" s="15">
        <v>4924</v>
      </c>
    </row>
    <row r="29" spans="1:15" ht="15" x14ac:dyDescent="0.2">
      <c r="A29" s="12">
        <v>20803</v>
      </c>
      <c r="B29" s="13" t="s">
        <v>43</v>
      </c>
      <c r="C29" s="14">
        <v>530</v>
      </c>
      <c r="D29" s="14">
        <v>83</v>
      </c>
      <c r="E29" s="14">
        <v>623</v>
      </c>
      <c r="F29" s="14">
        <v>734</v>
      </c>
      <c r="G29" s="14">
        <v>1178</v>
      </c>
      <c r="H29" s="14">
        <v>9200</v>
      </c>
      <c r="I29" s="14">
        <v>28</v>
      </c>
      <c r="J29" s="14">
        <v>675</v>
      </c>
      <c r="K29" s="14">
        <v>571</v>
      </c>
      <c r="L29" s="14">
        <v>301</v>
      </c>
      <c r="M29" s="14">
        <v>62</v>
      </c>
      <c r="N29" s="14">
        <v>532</v>
      </c>
      <c r="O29" s="15">
        <v>14517</v>
      </c>
    </row>
    <row r="30" spans="1:15" ht="15" x14ac:dyDescent="0.2">
      <c r="A30" s="12">
        <v>20804</v>
      </c>
      <c r="B30" s="13" t="s">
        <v>44</v>
      </c>
      <c r="C30" s="14">
        <v>1</v>
      </c>
      <c r="D30" s="14">
        <v>4</v>
      </c>
      <c r="E30" s="14">
        <v>89</v>
      </c>
      <c r="F30" s="14">
        <v>1823</v>
      </c>
      <c r="G30" s="14">
        <v>28</v>
      </c>
      <c r="H30" s="14">
        <v>70</v>
      </c>
      <c r="I30" s="14">
        <v>0</v>
      </c>
      <c r="J30" s="14">
        <v>40</v>
      </c>
      <c r="K30" s="14">
        <v>22</v>
      </c>
      <c r="L30" s="14">
        <v>8</v>
      </c>
      <c r="M30" s="14">
        <v>1</v>
      </c>
      <c r="N30" s="14">
        <v>7</v>
      </c>
      <c r="O30" s="15">
        <v>2093</v>
      </c>
    </row>
    <row r="31" spans="1:15" ht="15" x14ac:dyDescent="0.2">
      <c r="A31" s="12">
        <v>20805</v>
      </c>
      <c r="B31" s="13" t="s">
        <v>45</v>
      </c>
      <c r="C31" s="14">
        <v>242</v>
      </c>
      <c r="D31" s="14">
        <v>15</v>
      </c>
      <c r="E31" s="14">
        <v>103</v>
      </c>
      <c r="F31" s="14">
        <v>161</v>
      </c>
      <c r="G31" s="14">
        <v>596</v>
      </c>
      <c r="H31" s="14">
        <v>2519</v>
      </c>
      <c r="I31" s="14">
        <v>8</v>
      </c>
      <c r="J31" s="14">
        <v>432</v>
      </c>
      <c r="K31" s="14">
        <v>112</v>
      </c>
      <c r="L31" s="14">
        <v>199</v>
      </c>
      <c r="M31" s="14">
        <v>18</v>
      </c>
      <c r="N31" s="14">
        <v>164</v>
      </c>
      <c r="O31" s="15">
        <v>4569</v>
      </c>
    </row>
    <row r="32" spans="1:15" ht="15" x14ac:dyDescent="0.2">
      <c r="A32" s="12">
        <v>20806</v>
      </c>
      <c r="B32" s="13" t="s">
        <v>46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5">
        <v>0</v>
      </c>
    </row>
    <row r="33" spans="1:15" ht="15" x14ac:dyDescent="0.2">
      <c r="A33" s="12">
        <v>20807</v>
      </c>
      <c r="B33" s="13" t="s">
        <v>47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5">
        <v>0</v>
      </c>
    </row>
    <row r="34" spans="1:15" ht="15" x14ac:dyDescent="0.2">
      <c r="A34" s="12">
        <v>20808</v>
      </c>
      <c r="B34" s="13" t="s">
        <v>48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5">
        <v>0</v>
      </c>
    </row>
    <row r="35" spans="1:15" ht="15" x14ac:dyDescent="0.2">
      <c r="A35" s="26">
        <v>20901</v>
      </c>
      <c r="B35" s="27" t="s">
        <v>49</v>
      </c>
      <c r="C35" s="28">
        <v>48</v>
      </c>
      <c r="D35" s="28">
        <v>68</v>
      </c>
      <c r="E35" s="28">
        <v>4874</v>
      </c>
      <c r="F35" s="28">
        <v>68</v>
      </c>
      <c r="G35" s="28">
        <v>1022</v>
      </c>
      <c r="H35" s="28">
        <v>1453</v>
      </c>
      <c r="I35" s="28">
        <v>6</v>
      </c>
      <c r="J35" s="28">
        <v>432</v>
      </c>
      <c r="K35" s="28">
        <v>160</v>
      </c>
      <c r="L35" s="28">
        <v>141</v>
      </c>
      <c r="M35" s="28">
        <v>12</v>
      </c>
      <c r="N35" s="28">
        <v>102</v>
      </c>
      <c r="O35" s="28">
        <v>8386</v>
      </c>
    </row>
    <row r="36" spans="1:15" ht="15" x14ac:dyDescent="0.2">
      <c r="A36" s="12">
        <v>20901</v>
      </c>
      <c r="B36" s="13" t="s">
        <v>43</v>
      </c>
      <c r="C36" s="14">
        <v>22</v>
      </c>
      <c r="D36" s="14">
        <v>57</v>
      </c>
      <c r="E36" s="14">
        <v>29</v>
      </c>
      <c r="F36" s="14">
        <v>54</v>
      </c>
      <c r="G36" s="14">
        <v>914</v>
      </c>
      <c r="H36" s="14">
        <v>1265</v>
      </c>
      <c r="I36" s="14">
        <v>5</v>
      </c>
      <c r="J36" s="14">
        <v>336</v>
      </c>
      <c r="K36" s="14">
        <v>103</v>
      </c>
      <c r="L36" s="14">
        <v>121</v>
      </c>
      <c r="M36" s="14">
        <v>10</v>
      </c>
      <c r="N36" s="14">
        <v>85</v>
      </c>
      <c r="O36" s="15">
        <v>3001</v>
      </c>
    </row>
    <row r="37" spans="1:15" ht="15" x14ac:dyDescent="0.2">
      <c r="A37" s="12">
        <v>20902</v>
      </c>
      <c r="B37" s="13" t="s">
        <v>44</v>
      </c>
      <c r="C37" s="14">
        <v>25</v>
      </c>
      <c r="D37" s="14">
        <v>9</v>
      </c>
      <c r="E37" s="14">
        <v>3968</v>
      </c>
      <c r="F37" s="14">
        <v>5</v>
      </c>
      <c r="G37" s="14">
        <v>97</v>
      </c>
      <c r="H37" s="14">
        <v>149</v>
      </c>
      <c r="I37" s="14">
        <v>1</v>
      </c>
      <c r="J37" s="14">
        <v>85</v>
      </c>
      <c r="K37" s="14">
        <v>47</v>
      </c>
      <c r="L37" s="14">
        <v>17</v>
      </c>
      <c r="M37" s="14">
        <v>2</v>
      </c>
      <c r="N37" s="14">
        <v>14</v>
      </c>
      <c r="O37" s="15">
        <v>4419</v>
      </c>
    </row>
    <row r="38" spans="1:15" ht="15" x14ac:dyDescent="0.2">
      <c r="A38" s="12">
        <v>20903</v>
      </c>
      <c r="B38" s="13" t="s">
        <v>45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5">
        <v>0</v>
      </c>
    </row>
    <row r="39" spans="1:15" ht="15" x14ac:dyDescent="0.2">
      <c r="A39" s="12">
        <v>20904</v>
      </c>
      <c r="B39" s="13" t="s">
        <v>46</v>
      </c>
      <c r="C39" s="14">
        <v>1</v>
      </c>
      <c r="D39" s="14">
        <v>2</v>
      </c>
      <c r="E39" s="14">
        <v>877</v>
      </c>
      <c r="F39" s="14">
        <v>9</v>
      </c>
      <c r="G39" s="14">
        <v>11</v>
      </c>
      <c r="H39" s="14">
        <v>39</v>
      </c>
      <c r="I39" s="14">
        <v>0</v>
      </c>
      <c r="J39" s="14">
        <v>11</v>
      </c>
      <c r="K39" s="14">
        <v>10</v>
      </c>
      <c r="L39" s="14">
        <v>3</v>
      </c>
      <c r="M39" s="14">
        <v>0</v>
      </c>
      <c r="N39" s="14">
        <v>3</v>
      </c>
      <c r="O39" s="15">
        <v>966</v>
      </c>
    </row>
    <row r="40" spans="1:15" ht="15" x14ac:dyDescent="0.2">
      <c r="A40" s="12">
        <v>20905</v>
      </c>
      <c r="B40" s="13" t="s">
        <v>48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5">
        <v>0</v>
      </c>
    </row>
    <row r="41" spans="1:15" ht="15" x14ac:dyDescent="0.2">
      <c r="A41" s="12">
        <v>20906</v>
      </c>
      <c r="B41" s="13" t="s">
        <v>47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5">
        <v>0</v>
      </c>
    </row>
    <row r="42" spans="1:15" ht="15" x14ac:dyDescent="0.2">
      <c r="A42" s="26">
        <v>21001</v>
      </c>
      <c r="B42" s="27" t="s">
        <v>50</v>
      </c>
      <c r="C42" s="28">
        <v>1625</v>
      </c>
      <c r="D42" s="28">
        <v>195</v>
      </c>
      <c r="E42" s="28">
        <v>45813</v>
      </c>
      <c r="F42" s="28">
        <v>465</v>
      </c>
      <c r="G42" s="28">
        <v>2045</v>
      </c>
      <c r="H42" s="28">
        <v>6446</v>
      </c>
      <c r="I42" s="28">
        <v>22</v>
      </c>
      <c r="J42" s="28">
        <v>907</v>
      </c>
      <c r="K42" s="28">
        <v>861</v>
      </c>
      <c r="L42" s="28">
        <v>489</v>
      </c>
      <c r="M42" s="28">
        <v>49</v>
      </c>
      <c r="N42" s="28">
        <v>465</v>
      </c>
      <c r="O42" s="28">
        <v>59382</v>
      </c>
    </row>
    <row r="43" spans="1:15" ht="15" x14ac:dyDescent="0.2">
      <c r="A43" s="12">
        <v>21001</v>
      </c>
      <c r="B43" s="13" t="s">
        <v>43</v>
      </c>
      <c r="C43" s="14">
        <v>44</v>
      </c>
      <c r="D43" s="14">
        <v>84</v>
      </c>
      <c r="E43" s="14">
        <v>6141</v>
      </c>
      <c r="F43" s="14">
        <v>81</v>
      </c>
      <c r="G43" s="14">
        <v>1347</v>
      </c>
      <c r="H43" s="14">
        <v>3884</v>
      </c>
      <c r="I43" s="14">
        <v>12</v>
      </c>
      <c r="J43" s="14">
        <v>297</v>
      </c>
      <c r="K43" s="14">
        <v>353</v>
      </c>
      <c r="L43" s="14">
        <v>289</v>
      </c>
      <c r="M43" s="14">
        <v>27</v>
      </c>
      <c r="N43" s="14">
        <v>225</v>
      </c>
      <c r="O43" s="15">
        <v>12784</v>
      </c>
    </row>
    <row r="44" spans="1:15" ht="15" x14ac:dyDescent="0.2">
      <c r="A44" s="12">
        <v>21002</v>
      </c>
      <c r="B44" s="13" t="s">
        <v>44</v>
      </c>
      <c r="C44" s="14">
        <v>42</v>
      </c>
      <c r="D44" s="14">
        <v>19</v>
      </c>
      <c r="E44" s="14">
        <v>8758</v>
      </c>
      <c r="F44" s="14">
        <v>10</v>
      </c>
      <c r="G44" s="14">
        <v>128</v>
      </c>
      <c r="H44" s="14">
        <v>324</v>
      </c>
      <c r="I44" s="14">
        <v>2</v>
      </c>
      <c r="J44" s="14">
        <v>186</v>
      </c>
      <c r="K44" s="14">
        <v>102</v>
      </c>
      <c r="L44" s="14">
        <v>37</v>
      </c>
      <c r="M44" s="14">
        <v>4</v>
      </c>
      <c r="N44" s="14">
        <v>30</v>
      </c>
      <c r="O44" s="15">
        <v>9642</v>
      </c>
    </row>
    <row r="45" spans="1:15" ht="15" x14ac:dyDescent="0.2">
      <c r="A45" s="12">
        <v>21003</v>
      </c>
      <c r="B45" s="13" t="s">
        <v>45</v>
      </c>
      <c r="C45" s="14">
        <v>1</v>
      </c>
      <c r="D45" s="14">
        <v>1</v>
      </c>
      <c r="E45" s="14">
        <v>1132</v>
      </c>
      <c r="F45" s="14">
        <v>0</v>
      </c>
      <c r="G45" s="14">
        <v>1</v>
      </c>
      <c r="H45" s="14">
        <v>1</v>
      </c>
      <c r="I45" s="14">
        <v>0</v>
      </c>
      <c r="J45" s="14">
        <v>1</v>
      </c>
      <c r="K45" s="14">
        <v>1</v>
      </c>
      <c r="L45" s="14">
        <v>0</v>
      </c>
      <c r="M45" s="14">
        <v>0</v>
      </c>
      <c r="N45" s="14">
        <v>15</v>
      </c>
      <c r="O45" s="15">
        <v>1153</v>
      </c>
    </row>
    <row r="46" spans="1:15" ht="15" x14ac:dyDescent="0.2">
      <c r="A46" s="12">
        <v>21004</v>
      </c>
      <c r="B46" s="13" t="s">
        <v>46</v>
      </c>
      <c r="C46" s="14">
        <v>1198</v>
      </c>
      <c r="D46" s="14">
        <v>67</v>
      </c>
      <c r="E46" s="14">
        <v>29161</v>
      </c>
      <c r="F46" s="14">
        <v>321</v>
      </c>
      <c r="G46" s="14">
        <v>419</v>
      </c>
      <c r="H46" s="14">
        <v>1350</v>
      </c>
      <c r="I46" s="14">
        <v>6</v>
      </c>
      <c r="J46" s="14">
        <v>382</v>
      </c>
      <c r="K46" s="14">
        <v>352</v>
      </c>
      <c r="L46" s="14">
        <v>112</v>
      </c>
      <c r="M46" s="14">
        <v>12</v>
      </c>
      <c r="N46" s="14">
        <v>104</v>
      </c>
      <c r="O46" s="15">
        <v>33484</v>
      </c>
    </row>
    <row r="47" spans="1:15" ht="15" x14ac:dyDescent="0.2">
      <c r="A47" s="12">
        <v>21005</v>
      </c>
      <c r="B47" s="13" t="s">
        <v>48</v>
      </c>
      <c r="C47" s="14">
        <v>186</v>
      </c>
      <c r="D47" s="14">
        <v>14</v>
      </c>
      <c r="E47" s="14">
        <v>135</v>
      </c>
      <c r="F47" s="14">
        <v>31</v>
      </c>
      <c r="G47" s="14">
        <v>130</v>
      </c>
      <c r="H47" s="14">
        <v>779</v>
      </c>
      <c r="I47" s="14">
        <v>2</v>
      </c>
      <c r="J47" s="14">
        <v>33</v>
      </c>
      <c r="K47" s="14">
        <v>42</v>
      </c>
      <c r="L47" s="14">
        <v>46</v>
      </c>
      <c r="M47" s="14">
        <v>5</v>
      </c>
      <c r="N47" s="14">
        <v>85</v>
      </c>
      <c r="O47" s="15">
        <v>1488</v>
      </c>
    </row>
    <row r="48" spans="1:15" ht="15" x14ac:dyDescent="0.2">
      <c r="A48" s="12">
        <v>21006</v>
      </c>
      <c r="B48" s="13" t="s">
        <v>47</v>
      </c>
      <c r="C48" s="14">
        <v>154</v>
      </c>
      <c r="D48" s="14">
        <v>10</v>
      </c>
      <c r="E48" s="14">
        <v>486</v>
      </c>
      <c r="F48" s="14">
        <v>22</v>
      </c>
      <c r="G48" s="14">
        <v>20</v>
      </c>
      <c r="H48" s="14">
        <v>108</v>
      </c>
      <c r="I48" s="14">
        <v>0</v>
      </c>
      <c r="J48" s="14">
        <v>8</v>
      </c>
      <c r="K48" s="14">
        <v>11</v>
      </c>
      <c r="L48" s="14">
        <v>5</v>
      </c>
      <c r="M48" s="14">
        <v>1</v>
      </c>
      <c r="N48" s="14">
        <v>6</v>
      </c>
      <c r="O48" s="15">
        <v>831</v>
      </c>
    </row>
    <row r="49" spans="1:15" ht="15" x14ac:dyDescent="0.2">
      <c r="A49" s="22">
        <v>21100</v>
      </c>
      <c r="B49" s="23" t="s">
        <v>51</v>
      </c>
      <c r="C49" s="24">
        <v>0</v>
      </c>
      <c r="D49" s="24">
        <v>0</v>
      </c>
      <c r="E49" s="24">
        <v>1024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5">
        <v>1024</v>
      </c>
    </row>
    <row r="50" spans="1:15" ht="15" x14ac:dyDescent="0.2">
      <c r="A50" s="16" t="s">
        <v>52</v>
      </c>
      <c r="B50" s="17" t="s">
        <v>53</v>
      </c>
      <c r="C50" s="18">
        <v>34293</v>
      </c>
      <c r="D50" s="18">
        <v>982</v>
      </c>
      <c r="E50" s="18">
        <v>252463</v>
      </c>
      <c r="F50" s="18">
        <v>10980</v>
      </c>
      <c r="G50" s="18">
        <v>23423</v>
      </c>
      <c r="H50" s="18">
        <v>54269</v>
      </c>
      <c r="I50" s="18">
        <v>173</v>
      </c>
      <c r="J50" s="18">
        <v>9007</v>
      </c>
      <c r="K50" s="18">
        <v>5374</v>
      </c>
      <c r="L50" s="18">
        <v>3953</v>
      </c>
      <c r="M50" s="18">
        <v>309</v>
      </c>
      <c r="N50" s="18">
        <v>7195</v>
      </c>
      <c r="O50" s="18">
        <v>416541</v>
      </c>
    </row>
    <row r="51" spans="1:15" ht="15" x14ac:dyDescent="0.2">
      <c r="A51" s="29"/>
      <c r="B51" s="29" t="s">
        <v>54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" x14ac:dyDescent="0.2">
      <c r="A52" s="12">
        <v>30100</v>
      </c>
      <c r="B52" s="13" t="s">
        <v>55</v>
      </c>
      <c r="C52" s="14">
        <v>404</v>
      </c>
      <c r="D52" s="14">
        <v>79</v>
      </c>
      <c r="E52" s="14">
        <v>217</v>
      </c>
      <c r="F52" s="14">
        <v>429</v>
      </c>
      <c r="G52" s="14">
        <v>2483</v>
      </c>
      <c r="H52" s="14">
        <v>7121</v>
      </c>
      <c r="I52" s="14">
        <v>26</v>
      </c>
      <c r="J52" s="14">
        <v>2074</v>
      </c>
      <c r="K52" s="14">
        <v>430</v>
      </c>
      <c r="L52" s="14">
        <v>682</v>
      </c>
      <c r="M52" s="14">
        <v>57</v>
      </c>
      <c r="N52" s="14">
        <v>491</v>
      </c>
      <c r="O52" s="15">
        <v>14493</v>
      </c>
    </row>
    <row r="53" spans="1:15" ht="15" x14ac:dyDescent="0.2">
      <c r="A53" s="26">
        <v>30201</v>
      </c>
      <c r="B53" s="27" t="s">
        <v>56</v>
      </c>
      <c r="C53" s="28">
        <v>7787</v>
      </c>
      <c r="D53" s="28">
        <v>376</v>
      </c>
      <c r="E53" s="28">
        <v>173771</v>
      </c>
      <c r="F53" s="28">
        <v>2356</v>
      </c>
      <c r="G53" s="28">
        <v>11779</v>
      </c>
      <c r="H53" s="28">
        <v>36472</v>
      </c>
      <c r="I53" s="28">
        <v>121</v>
      </c>
      <c r="J53" s="28">
        <v>7093</v>
      </c>
      <c r="K53" s="28">
        <v>1977</v>
      </c>
      <c r="L53" s="28">
        <v>2823</v>
      </c>
      <c r="M53" s="28">
        <v>270</v>
      </c>
      <c r="N53" s="28">
        <v>2273</v>
      </c>
      <c r="O53" s="28">
        <v>247098</v>
      </c>
    </row>
    <row r="54" spans="1:15" ht="15" x14ac:dyDescent="0.2">
      <c r="A54" s="12">
        <v>30201</v>
      </c>
      <c r="B54" s="13" t="s">
        <v>57</v>
      </c>
      <c r="C54" s="14">
        <v>1061</v>
      </c>
      <c r="D54" s="14">
        <v>52</v>
      </c>
      <c r="E54" s="14">
        <v>137</v>
      </c>
      <c r="F54" s="14">
        <v>223</v>
      </c>
      <c r="G54" s="14">
        <v>1328</v>
      </c>
      <c r="H54" s="14">
        <v>4649</v>
      </c>
      <c r="I54" s="14">
        <v>15</v>
      </c>
      <c r="J54" s="14">
        <v>762</v>
      </c>
      <c r="K54" s="14">
        <v>245</v>
      </c>
      <c r="L54" s="14">
        <v>327</v>
      </c>
      <c r="M54" s="14">
        <v>34</v>
      </c>
      <c r="N54" s="14">
        <v>282</v>
      </c>
      <c r="O54" s="15">
        <v>9115</v>
      </c>
    </row>
    <row r="55" spans="1:15" ht="15" x14ac:dyDescent="0.2">
      <c r="A55" s="12">
        <v>30202</v>
      </c>
      <c r="B55" s="13" t="s">
        <v>58</v>
      </c>
      <c r="C55" s="14">
        <v>6726</v>
      </c>
      <c r="D55" s="14">
        <v>324</v>
      </c>
      <c r="E55" s="14">
        <v>173634</v>
      </c>
      <c r="F55" s="14">
        <v>2133</v>
      </c>
      <c r="G55" s="14">
        <v>10451</v>
      </c>
      <c r="H55" s="14">
        <v>31823</v>
      </c>
      <c r="I55" s="14">
        <v>106</v>
      </c>
      <c r="J55" s="14">
        <v>6331</v>
      </c>
      <c r="K55" s="14">
        <v>1732</v>
      </c>
      <c r="L55" s="14">
        <v>2496</v>
      </c>
      <c r="M55" s="14">
        <v>236</v>
      </c>
      <c r="N55" s="14">
        <v>1991</v>
      </c>
      <c r="O55" s="15">
        <v>237983</v>
      </c>
    </row>
    <row r="56" spans="1:15" ht="15" x14ac:dyDescent="0.2">
      <c r="A56" s="12">
        <v>30300</v>
      </c>
      <c r="B56" s="13" t="s">
        <v>59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5">
        <v>0</v>
      </c>
    </row>
    <row r="57" spans="1:15" ht="15" x14ac:dyDescent="0.2">
      <c r="A57" s="12">
        <v>30400</v>
      </c>
      <c r="B57" s="13" t="s">
        <v>60</v>
      </c>
      <c r="C57" s="14">
        <v>807</v>
      </c>
      <c r="D57" s="14">
        <v>55</v>
      </c>
      <c r="E57" s="14">
        <v>128</v>
      </c>
      <c r="F57" s="14">
        <v>126</v>
      </c>
      <c r="G57" s="14">
        <v>1883</v>
      </c>
      <c r="H57" s="14">
        <v>3816</v>
      </c>
      <c r="I57" s="14">
        <v>14</v>
      </c>
      <c r="J57" s="14">
        <v>1383</v>
      </c>
      <c r="K57" s="14">
        <v>238</v>
      </c>
      <c r="L57" s="14">
        <v>402</v>
      </c>
      <c r="M57" s="14">
        <v>32</v>
      </c>
      <c r="N57" s="14">
        <v>270</v>
      </c>
      <c r="O57" s="15">
        <v>9154</v>
      </c>
    </row>
    <row r="58" spans="1:15" ht="15" x14ac:dyDescent="0.2">
      <c r="A58" s="12">
        <v>30500</v>
      </c>
      <c r="B58" s="13" t="s">
        <v>61</v>
      </c>
      <c r="C58" s="14">
        <v>8</v>
      </c>
      <c r="D58" s="14">
        <v>5</v>
      </c>
      <c r="E58" s="14">
        <v>23</v>
      </c>
      <c r="F58" s="14">
        <v>18</v>
      </c>
      <c r="G58" s="14">
        <v>248</v>
      </c>
      <c r="H58" s="14">
        <v>903</v>
      </c>
      <c r="I58" s="14">
        <v>3</v>
      </c>
      <c r="J58" s="14">
        <v>122</v>
      </c>
      <c r="K58" s="14">
        <v>45</v>
      </c>
      <c r="L58" s="14">
        <v>72</v>
      </c>
      <c r="M58" s="14">
        <v>6</v>
      </c>
      <c r="N58" s="14">
        <v>53</v>
      </c>
      <c r="O58" s="15">
        <v>1506</v>
      </c>
    </row>
    <row r="59" spans="1:15" ht="15" x14ac:dyDescent="0.2">
      <c r="A59" s="12">
        <v>30600</v>
      </c>
      <c r="B59" s="13" t="s">
        <v>62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5">
        <v>0</v>
      </c>
    </row>
    <row r="60" spans="1:15" ht="15" x14ac:dyDescent="0.2">
      <c r="A60" s="12">
        <v>30700</v>
      </c>
      <c r="B60" s="13" t="s">
        <v>63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5">
        <v>0</v>
      </c>
    </row>
    <row r="61" spans="1:15" ht="15.75" thickBot="1" x14ac:dyDescent="0.25">
      <c r="A61" s="16" t="s">
        <v>64</v>
      </c>
      <c r="B61" s="17" t="s">
        <v>65</v>
      </c>
      <c r="C61" s="15">
        <v>9006</v>
      </c>
      <c r="D61" s="15">
        <v>515</v>
      </c>
      <c r="E61" s="15">
        <v>174139</v>
      </c>
      <c r="F61" s="15">
        <v>2929</v>
      </c>
      <c r="G61" s="15">
        <v>16393</v>
      </c>
      <c r="H61" s="15">
        <v>48312</v>
      </c>
      <c r="I61" s="15">
        <v>164</v>
      </c>
      <c r="J61" s="15">
        <v>10672</v>
      </c>
      <c r="K61" s="15">
        <v>2690</v>
      </c>
      <c r="L61" s="15">
        <v>3979</v>
      </c>
      <c r="M61" s="15">
        <v>365</v>
      </c>
      <c r="N61" s="15">
        <v>3087</v>
      </c>
      <c r="O61" s="15">
        <v>272251</v>
      </c>
    </row>
    <row r="62" spans="1:15" ht="15.75" thickBot="1" x14ac:dyDescent="0.3">
      <c r="A62" s="31" t="s">
        <v>66</v>
      </c>
      <c r="B62" s="32" t="s">
        <v>67</v>
      </c>
      <c r="C62" s="33">
        <v>49573</v>
      </c>
      <c r="D62" s="33">
        <v>1627</v>
      </c>
      <c r="E62" s="33">
        <v>435062</v>
      </c>
      <c r="F62" s="33">
        <v>21894</v>
      </c>
      <c r="G62" s="33">
        <v>39771</v>
      </c>
      <c r="H62" s="33">
        <v>120513</v>
      </c>
      <c r="I62" s="33">
        <v>819</v>
      </c>
      <c r="J62" s="33">
        <v>21981</v>
      </c>
      <c r="K62" s="33">
        <v>10137</v>
      </c>
      <c r="L62" s="33">
        <v>9130</v>
      </c>
      <c r="M62" s="33">
        <v>942</v>
      </c>
      <c r="N62" s="33">
        <v>8906</v>
      </c>
      <c r="O62" s="33">
        <v>720355</v>
      </c>
    </row>
    <row r="65" spans="1:15" ht="28.5" customHeight="1" x14ac:dyDescent="0.2">
      <c r="A65" s="34"/>
      <c r="B65" s="13" t="s">
        <v>16</v>
      </c>
      <c r="C65" s="35">
        <f>C10</f>
        <v>3342</v>
      </c>
      <c r="D65" s="35">
        <f t="shared" ref="D65:O65" si="0">D10</f>
        <v>154</v>
      </c>
      <c r="E65" s="35">
        <f t="shared" si="0"/>
        <v>2252</v>
      </c>
      <c r="F65" s="35">
        <f t="shared" si="0"/>
        <v>6647</v>
      </c>
      <c r="G65" s="35">
        <f t="shared" si="0"/>
        <v>2303</v>
      </c>
      <c r="H65" s="35">
        <f t="shared" si="0"/>
        <v>12329</v>
      </c>
      <c r="I65" s="35">
        <f t="shared" si="0"/>
        <v>452</v>
      </c>
      <c r="J65" s="35">
        <f t="shared" si="0"/>
        <v>1099</v>
      </c>
      <c r="K65" s="35">
        <f t="shared" si="0"/>
        <v>1363</v>
      </c>
      <c r="L65" s="35">
        <f t="shared" si="0"/>
        <v>717</v>
      </c>
      <c r="M65" s="35">
        <f t="shared" si="0"/>
        <v>90</v>
      </c>
      <c r="N65" s="35">
        <f t="shared" si="0"/>
        <v>815</v>
      </c>
      <c r="O65" s="35">
        <f t="shared" si="0"/>
        <v>31563</v>
      </c>
    </row>
    <row r="66" spans="1:15" ht="15" x14ac:dyDescent="0.2">
      <c r="A66" s="34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24.75" customHeight="1" x14ac:dyDescent="0.2">
      <c r="A67" s="34"/>
      <c r="B67" s="13" t="s">
        <v>68</v>
      </c>
      <c r="C67" s="35">
        <f>C14+C15</f>
        <v>257</v>
      </c>
      <c r="D67" s="35">
        <f t="shared" ref="D67:N67" si="1">D14+D15</f>
        <v>67</v>
      </c>
      <c r="E67" s="35">
        <f t="shared" si="1"/>
        <v>35056</v>
      </c>
      <c r="F67" s="35">
        <f t="shared" si="1"/>
        <v>321</v>
      </c>
      <c r="G67" s="35">
        <f t="shared" si="1"/>
        <v>1984</v>
      </c>
      <c r="H67" s="35">
        <f t="shared" si="1"/>
        <v>2920</v>
      </c>
      <c r="I67" s="35">
        <f t="shared" si="1"/>
        <v>12</v>
      </c>
      <c r="J67" s="35">
        <f t="shared" si="1"/>
        <v>1164</v>
      </c>
      <c r="K67" s="35">
        <f t="shared" si="1"/>
        <v>321</v>
      </c>
      <c r="L67" s="35">
        <f t="shared" si="1"/>
        <v>301</v>
      </c>
      <c r="M67" s="35">
        <f t="shared" si="1"/>
        <v>26</v>
      </c>
      <c r="N67" s="35">
        <f t="shared" si="1"/>
        <v>234</v>
      </c>
      <c r="O67" s="35">
        <f>O14+O15</f>
        <v>42663</v>
      </c>
    </row>
    <row r="68" spans="1:15" ht="15" x14ac:dyDescent="0.2">
      <c r="A68" s="34"/>
      <c r="B68" s="38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26.25" customHeight="1" x14ac:dyDescent="0.2">
      <c r="A69" s="34"/>
      <c r="B69" s="13" t="s">
        <v>69</v>
      </c>
      <c r="C69" s="35">
        <f>C18</f>
        <v>1</v>
      </c>
      <c r="D69" s="35">
        <f t="shared" ref="D69:O69" si="2">D18</f>
        <v>3</v>
      </c>
      <c r="E69" s="35">
        <f t="shared" si="2"/>
        <v>46014</v>
      </c>
      <c r="F69" s="35">
        <f t="shared" si="2"/>
        <v>9</v>
      </c>
      <c r="G69" s="35">
        <f t="shared" si="2"/>
        <v>97</v>
      </c>
      <c r="H69" s="35">
        <f t="shared" si="2"/>
        <v>313</v>
      </c>
      <c r="I69" s="35">
        <f t="shared" si="2"/>
        <v>2</v>
      </c>
      <c r="J69" s="35">
        <f t="shared" si="2"/>
        <v>146</v>
      </c>
      <c r="K69" s="35">
        <f t="shared" si="2"/>
        <v>105</v>
      </c>
      <c r="L69" s="35">
        <f t="shared" si="2"/>
        <v>35</v>
      </c>
      <c r="M69" s="35">
        <f t="shared" si="2"/>
        <v>3</v>
      </c>
      <c r="N69" s="35">
        <f t="shared" si="2"/>
        <v>28</v>
      </c>
      <c r="O69" s="35">
        <f t="shared" si="2"/>
        <v>46756</v>
      </c>
    </row>
    <row r="70" spans="1:15" ht="15" x14ac:dyDescent="0.2">
      <c r="A70" s="34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22.5" customHeight="1" x14ac:dyDescent="0.2">
      <c r="A71" s="34"/>
      <c r="B71" s="13" t="s">
        <v>70</v>
      </c>
      <c r="C71" s="35">
        <f>C21</f>
        <v>6042</v>
      </c>
      <c r="D71" s="35">
        <f t="shared" ref="D71:O71" si="3">D21</f>
        <v>316</v>
      </c>
      <c r="E71" s="35">
        <f t="shared" si="3"/>
        <v>66274</v>
      </c>
      <c r="F71" s="35">
        <f t="shared" si="3"/>
        <v>1789</v>
      </c>
      <c r="G71" s="35">
        <f t="shared" si="3"/>
        <v>9879</v>
      </c>
      <c r="H71" s="35">
        <f t="shared" si="3"/>
        <v>23891</v>
      </c>
      <c r="I71" s="35">
        <f t="shared" si="3"/>
        <v>82</v>
      </c>
      <c r="J71" s="35">
        <f t="shared" si="3"/>
        <v>3926</v>
      </c>
      <c r="K71" s="35">
        <f t="shared" si="3"/>
        <v>3007</v>
      </c>
      <c r="L71" s="35">
        <f t="shared" si="3"/>
        <v>2037</v>
      </c>
      <c r="M71" s="35">
        <f t="shared" si="3"/>
        <v>219</v>
      </c>
      <c r="N71" s="35">
        <f t="shared" si="3"/>
        <v>2441</v>
      </c>
      <c r="O71" s="35">
        <f t="shared" si="3"/>
        <v>119903</v>
      </c>
    </row>
    <row r="72" spans="1:15" ht="15" x14ac:dyDescent="0.2">
      <c r="A72" s="34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22.5" customHeight="1" x14ac:dyDescent="0.2">
      <c r="A73" s="34"/>
      <c r="B73" s="13" t="s">
        <v>71</v>
      </c>
      <c r="C73" s="35">
        <f>C27</f>
        <v>601</v>
      </c>
      <c r="D73" s="35">
        <f t="shared" ref="D73:O73" si="4">D27</f>
        <v>68</v>
      </c>
      <c r="E73" s="35">
        <f t="shared" si="4"/>
        <v>9346</v>
      </c>
      <c r="F73" s="35">
        <f t="shared" si="4"/>
        <v>5883</v>
      </c>
      <c r="G73" s="35">
        <f t="shared" si="4"/>
        <v>971</v>
      </c>
      <c r="H73" s="35">
        <f t="shared" si="4"/>
        <v>3534</v>
      </c>
      <c r="I73" s="35">
        <f t="shared" si="4"/>
        <v>11</v>
      </c>
      <c r="J73" s="35">
        <f t="shared" si="4"/>
        <v>245</v>
      </c>
      <c r="K73" s="35">
        <f t="shared" si="4"/>
        <v>321</v>
      </c>
      <c r="L73" s="35">
        <f t="shared" si="4"/>
        <v>287</v>
      </c>
      <c r="M73" s="35">
        <f t="shared" si="4"/>
        <v>24</v>
      </c>
      <c r="N73" s="35">
        <f t="shared" si="4"/>
        <v>227</v>
      </c>
      <c r="O73" s="35">
        <f t="shared" si="4"/>
        <v>21518</v>
      </c>
    </row>
    <row r="74" spans="1:15" ht="22.5" customHeight="1" x14ac:dyDescent="0.2">
      <c r="A74" s="34"/>
      <c r="B74" s="13" t="s">
        <v>72</v>
      </c>
      <c r="C74" s="35">
        <f>C29+C36+C43</f>
        <v>596</v>
      </c>
      <c r="D74" s="35">
        <f t="shared" ref="D74:O77" si="5">D29+D36+D43</f>
        <v>224</v>
      </c>
      <c r="E74" s="35">
        <f t="shared" si="5"/>
        <v>6793</v>
      </c>
      <c r="F74" s="35">
        <f t="shared" si="5"/>
        <v>869</v>
      </c>
      <c r="G74" s="35">
        <f t="shared" si="5"/>
        <v>3439</v>
      </c>
      <c r="H74" s="35">
        <f t="shared" si="5"/>
        <v>14349</v>
      </c>
      <c r="I74" s="35">
        <f t="shared" si="5"/>
        <v>45</v>
      </c>
      <c r="J74" s="35">
        <f t="shared" si="5"/>
        <v>1308</v>
      </c>
      <c r="K74" s="35">
        <f t="shared" si="5"/>
        <v>1027</v>
      </c>
      <c r="L74" s="35">
        <f t="shared" si="5"/>
        <v>711</v>
      </c>
      <c r="M74" s="35">
        <f t="shared" si="5"/>
        <v>99</v>
      </c>
      <c r="N74" s="35">
        <f t="shared" si="5"/>
        <v>842</v>
      </c>
      <c r="O74" s="35">
        <f t="shared" si="5"/>
        <v>30302</v>
      </c>
    </row>
    <row r="75" spans="1:15" ht="22.5" customHeight="1" x14ac:dyDescent="0.2">
      <c r="A75" s="34"/>
      <c r="B75" s="13" t="s">
        <v>73</v>
      </c>
      <c r="C75" s="35">
        <f>C30+C37+C44</f>
        <v>68</v>
      </c>
      <c r="D75" s="35">
        <f t="shared" si="5"/>
        <v>32</v>
      </c>
      <c r="E75" s="35">
        <f t="shared" si="5"/>
        <v>12815</v>
      </c>
      <c r="F75" s="35">
        <f t="shared" si="5"/>
        <v>1838</v>
      </c>
      <c r="G75" s="35">
        <f t="shared" si="5"/>
        <v>253</v>
      </c>
      <c r="H75" s="35">
        <f t="shared" si="5"/>
        <v>543</v>
      </c>
      <c r="I75" s="35">
        <f t="shared" si="5"/>
        <v>3</v>
      </c>
      <c r="J75" s="35">
        <f t="shared" si="5"/>
        <v>311</v>
      </c>
      <c r="K75" s="35">
        <f t="shared" si="5"/>
        <v>171</v>
      </c>
      <c r="L75" s="35">
        <f t="shared" si="5"/>
        <v>62</v>
      </c>
      <c r="M75" s="35">
        <f t="shared" si="5"/>
        <v>7</v>
      </c>
      <c r="N75" s="35">
        <f t="shared" si="5"/>
        <v>51</v>
      </c>
      <c r="O75" s="35">
        <f t="shared" si="5"/>
        <v>16154</v>
      </c>
    </row>
    <row r="76" spans="1:15" ht="22.5" customHeight="1" x14ac:dyDescent="0.2">
      <c r="A76" s="34"/>
      <c r="B76" s="13" t="s">
        <v>74</v>
      </c>
      <c r="C76" s="35">
        <f>C31+C38+C45</f>
        <v>243</v>
      </c>
      <c r="D76" s="35">
        <f t="shared" si="5"/>
        <v>16</v>
      </c>
      <c r="E76" s="35">
        <f t="shared" si="5"/>
        <v>1235</v>
      </c>
      <c r="F76" s="35">
        <f t="shared" si="5"/>
        <v>161</v>
      </c>
      <c r="G76" s="35">
        <f t="shared" si="5"/>
        <v>597</v>
      </c>
      <c r="H76" s="35">
        <f t="shared" si="5"/>
        <v>2520</v>
      </c>
      <c r="I76" s="35">
        <f t="shared" si="5"/>
        <v>8</v>
      </c>
      <c r="J76" s="35">
        <f t="shared" si="5"/>
        <v>433</v>
      </c>
      <c r="K76" s="35">
        <f t="shared" si="5"/>
        <v>113</v>
      </c>
      <c r="L76" s="35">
        <f t="shared" si="5"/>
        <v>199</v>
      </c>
      <c r="M76" s="35">
        <f t="shared" si="5"/>
        <v>18</v>
      </c>
      <c r="N76" s="35">
        <f t="shared" si="5"/>
        <v>179</v>
      </c>
      <c r="O76" s="35">
        <f t="shared" si="5"/>
        <v>5722</v>
      </c>
    </row>
    <row r="77" spans="1:15" ht="22.5" customHeight="1" x14ac:dyDescent="0.2">
      <c r="A77" s="34"/>
      <c r="B77" s="13" t="s">
        <v>75</v>
      </c>
      <c r="C77" s="35">
        <f>C32+C39+C46</f>
        <v>1199</v>
      </c>
      <c r="D77" s="35">
        <f t="shared" si="5"/>
        <v>69</v>
      </c>
      <c r="E77" s="35">
        <f t="shared" si="5"/>
        <v>30038</v>
      </c>
      <c r="F77" s="35">
        <f t="shared" si="5"/>
        <v>330</v>
      </c>
      <c r="G77" s="35">
        <f t="shared" si="5"/>
        <v>430</v>
      </c>
      <c r="H77" s="35">
        <f t="shared" si="5"/>
        <v>1389</v>
      </c>
      <c r="I77" s="35">
        <f t="shared" si="5"/>
        <v>6</v>
      </c>
      <c r="J77" s="35">
        <f t="shared" si="5"/>
        <v>393</v>
      </c>
      <c r="K77" s="35">
        <f t="shared" si="5"/>
        <v>362</v>
      </c>
      <c r="L77" s="35">
        <f t="shared" si="5"/>
        <v>115</v>
      </c>
      <c r="M77" s="35">
        <f t="shared" si="5"/>
        <v>12</v>
      </c>
      <c r="N77" s="35">
        <f t="shared" si="5"/>
        <v>107</v>
      </c>
      <c r="O77" s="35">
        <f t="shared" si="5"/>
        <v>34450</v>
      </c>
    </row>
    <row r="78" spans="1:15" ht="22.5" customHeight="1" x14ac:dyDescent="0.2">
      <c r="A78" s="34"/>
      <c r="B78" s="13" t="s">
        <v>76</v>
      </c>
      <c r="C78" s="35">
        <f>C33+C41+C48</f>
        <v>154</v>
      </c>
      <c r="D78" s="35">
        <f t="shared" ref="D78:O78" si="6">D33+D41+D48</f>
        <v>10</v>
      </c>
      <c r="E78" s="35">
        <f t="shared" si="6"/>
        <v>486</v>
      </c>
      <c r="F78" s="35">
        <f t="shared" si="6"/>
        <v>22</v>
      </c>
      <c r="G78" s="35">
        <f t="shared" si="6"/>
        <v>20</v>
      </c>
      <c r="H78" s="35">
        <f t="shared" si="6"/>
        <v>108</v>
      </c>
      <c r="I78" s="35">
        <f t="shared" si="6"/>
        <v>0</v>
      </c>
      <c r="J78" s="35">
        <f t="shared" si="6"/>
        <v>8</v>
      </c>
      <c r="K78" s="35">
        <f t="shared" si="6"/>
        <v>11</v>
      </c>
      <c r="L78" s="35">
        <f t="shared" si="6"/>
        <v>5</v>
      </c>
      <c r="M78" s="35">
        <f t="shared" si="6"/>
        <v>1</v>
      </c>
      <c r="N78" s="35">
        <f t="shared" si="6"/>
        <v>6</v>
      </c>
      <c r="O78" s="35">
        <f t="shared" si="6"/>
        <v>831</v>
      </c>
    </row>
    <row r="79" spans="1:15" ht="22.5" customHeight="1" x14ac:dyDescent="0.2">
      <c r="A79" s="34"/>
      <c r="B79" s="13" t="s">
        <v>77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" x14ac:dyDescent="0.2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21" customHeight="1" x14ac:dyDescent="0.2">
      <c r="A81" s="34"/>
      <c r="B81" s="13" t="s">
        <v>78</v>
      </c>
      <c r="C81" s="35">
        <f>C16+C52</f>
        <v>628</v>
      </c>
      <c r="D81" s="35">
        <f t="shared" ref="D81:O81" si="7">D16+D52</f>
        <v>126</v>
      </c>
      <c r="E81" s="35">
        <f t="shared" si="7"/>
        <v>4537</v>
      </c>
      <c r="F81" s="35">
        <f t="shared" si="7"/>
        <v>1227</v>
      </c>
      <c r="G81" s="35">
        <f t="shared" si="7"/>
        <v>3895</v>
      </c>
      <c r="H81" s="35">
        <f t="shared" si="7"/>
        <v>11722</v>
      </c>
      <c r="I81" s="35">
        <f t="shared" si="7"/>
        <v>44</v>
      </c>
      <c r="J81" s="35">
        <f t="shared" si="7"/>
        <v>3875</v>
      </c>
      <c r="K81" s="35">
        <f t="shared" si="7"/>
        <v>674</v>
      </c>
      <c r="L81" s="35">
        <f t="shared" si="7"/>
        <v>984</v>
      </c>
      <c r="M81" s="35">
        <f t="shared" si="7"/>
        <v>96</v>
      </c>
      <c r="N81" s="35">
        <f t="shared" si="7"/>
        <v>868</v>
      </c>
      <c r="O81" s="35">
        <f t="shared" si="7"/>
        <v>28676</v>
      </c>
    </row>
    <row r="82" spans="1:15" ht="15" x14ac:dyDescent="0.2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22.5" customHeight="1" x14ac:dyDescent="0.2">
      <c r="A83" s="34"/>
      <c r="B83" s="13" t="s">
        <v>79</v>
      </c>
      <c r="C83" s="35">
        <f>C61-C52</f>
        <v>8602</v>
      </c>
      <c r="D83" s="35">
        <f t="shared" ref="D83:O83" si="8">D61-D52</f>
        <v>436</v>
      </c>
      <c r="E83" s="35">
        <f t="shared" si="8"/>
        <v>173922</v>
      </c>
      <c r="F83" s="35">
        <f t="shared" si="8"/>
        <v>2500</v>
      </c>
      <c r="G83" s="35">
        <f t="shared" si="8"/>
        <v>13910</v>
      </c>
      <c r="H83" s="35">
        <f t="shared" si="8"/>
        <v>41191</v>
      </c>
      <c r="I83" s="35">
        <f t="shared" si="8"/>
        <v>138</v>
      </c>
      <c r="J83" s="35">
        <f t="shared" si="8"/>
        <v>8598</v>
      </c>
      <c r="K83" s="35">
        <f t="shared" si="8"/>
        <v>2260</v>
      </c>
      <c r="L83" s="35">
        <f t="shared" si="8"/>
        <v>3297</v>
      </c>
      <c r="M83" s="35">
        <f t="shared" si="8"/>
        <v>308</v>
      </c>
      <c r="N83" s="35">
        <f t="shared" si="8"/>
        <v>2596</v>
      </c>
      <c r="O83" s="35">
        <f t="shared" si="8"/>
        <v>257758</v>
      </c>
    </row>
    <row r="84" spans="1:15" ht="15" x14ac:dyDescent="0.2">
      <c r="A84" s="34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22.5" customHeight="1" x14ac:dyDescent="0.2">
      <c r="A85" s="34"/>
      <c r="B85" s="13" t="s">
        <v>80</v>
      </c>
      <c r="C85" s="35">
        <f>C61</f>
        <v>9006</v>
      </c>
      <c r="D85" s="35">
        <f t="shared" ref="D85:O85" si="9">D61</f>
        <v>515</v>
      </c>
      <c r="E85" s="35">
        <f t="shared" si="9"/>
        <v>174139</v>
      </c>
      <c r="F85" s="35">
        <f t="shared" si="9"/>
        <v>2929</v>
      </c>
      <c r="G85" s="35">
        <f t="shared" si="9"/>
        <v>16393</v>
      </c>
      <c r="H85" s="35">
        <f t="shared" si="9"/>
        <v>48312</v>
      </c>
      <c r="I85" s="35">
        <f t="shared" si="9"/>
        <v>164</v>
      </c>
      <c r="J85" s="35">
        <f t="shared" si="9"/>
        <v>10672</v>
      </c>
      <c r="K85" s="35">
        <f t="shared" si="9"/>
        <v>2690</v>
      </c>
      <c r="L85" s="35">
        <f t="shared" si="9"/>
        <v>3979</v>
      </c>
      <c r="M85" s="35">
        <f t="shared" si="9"/>
        <v>365</v>
      </c>
      <c r="N85" s="35">
        <f t="shared" si="9"/>
        <v>3087</v>
      </c>
      <c r="O85" s="35">
        <f t="shared" si="9"/>
        <v>272251</v>
      </c>
    </row>
    <row r="86" spans="1:15" x14ac:dyDescent="0.2">
      <c r="B86" s="5"/>
    </row>
    <row r="87" spans="1:15" ht="22.5" customHeight="1" x14ac:dyDescent="0.2">
      <c r="A87" s="34"/>
      <c r="B87" s="13" t="s">
        <v>15</v>
      </c>
      <c r="C87" s="35">
        <f>C62</f>
        <v>49573</v>
      </c>
      <c r="D87" s="35">
        <f>D62</f>
        <v>1627</v>
      </c>
      <c r="E87" s="35">
        <f>E62</f>
        <v>435062</v>
      </c>
      <c r="F87" s="35">
        <f t="shared" ref="F87:O87" si="10">F62</f>
        <v>21894</v>
      </c>
      <c r="G87" s="35">
        <f t="shared" si="10"/>
        <v>39771</v>
      </c>
      <c r="H87" s="35">
        <f t="shared" si="10"/>
        <v>120513</v>
      </c>
      <c r="I87" s="35">
        <f t="shared" si="10"/>
        <v>819</v>
      </c>
      <c r="J87" s="35">
        <f t="shared" si="10"/>
        <v>21981</v>
      </c>
      <c r="K87" s="35">
        <f t="shared" si="10"/>
        <v>10137</v>
      </c>
      <c r="L87" s="35">
        <f t="shared" si="10"/>
        <v>9130</v>
      </c>
      <c r="M87" s="35">
        <f t="shared" si="10"/>
        <v>942</v>
      </c>
      <c r="N87" s="35">
        <f t="shared" si="10"/>
        <v>8906</v>
      </c>
      <c r="O87" s="35">
        <f t="shared" si="10"/>
        <v>720355</v>
      </c>
    </row>
  </sheetData>
  <mergeCells count="2">
    <mergeCell ref="C1:D1"/>
    <mergeCell ref="E1:G1"/>
  </mergeCells>
  <pageMargins left="0" right="0" top="0" bottom="0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la2018</vt:lpstr>
      <vt:lpstr>la2018!Area_stampa</vt:lpstr>
    </vt:vector>
  </TitlesOfParts>
  <Company>Azienda USL Ferrara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Grandi</dc:creator>
  <cp:lastModifiedBy>Erika Grandi</cp:lastModifiedBy>
  <dcterms:created xsi:type="dcterms:W3CDTF">2019-10-17T08:29:34Z</dcterms:created>
  <dcterms:modified xsi:type="dcterms:W3CDTF">2019-10-17T08:29:54Z</dcterms:modified>
</cp:coreProperties>
</file>