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075" windowHeight="8250"/>
  </bookViews>
  <sheets>
    <sheet name="EstrazioneTimbrature" sheetId="1" r:id="rId1"/>
  </sheets>
  <calcPr calcId="125725"/>
</workbook>
</file>

<file path=xl/calcChain.xml><?xml version="1.0" encoding="utf-8"?>
<calcChain xmlns="http://schemas.openxmlformats.org/spreadsheetml/2006/main">
  <c r="B17" i="1"/>
  <c r="B16"/>
  <c r="B14"/>
  <c r="B13"/>
  <c r="B12"/>
  <c r="B11"/>
  <c r="B10"/>
  <c r="B9"/>
  <c r="B8"/>
  <c r="B7"/>
  <c r="B6"/>
  <c r="B5"/>
  <c r="B4"/>
  <c r="B18"/>
  <c r="B3"/>
  <c r="A2"/>
  <c r="A3"/>
  <c r="A4"/>
  <c r="A5"/>
  <c r="A6"/>
  <c r="A7"/>
  <c r="A8"/>
  <c r="A9"/>
  <c r="A10"/>
  <c r="A11"/>
  <c r="A12"/>
  <c r="A13"/>
  <c r="A14"/>
  <c r="A15"/>
  <c r="B15"/>
  <c r="A16"/>
  <c r="A17"/>
  <c r="A18"/>
  <c r="A19"/>
  <c r="B19"/>
</calcChain>
</file>

<file path=xl/sharedStrings.xml><?xml version="1.0" encoding="utf-8"?>
<sst xmlns="http://schemas.openxmlformats.org/spreadsheetml/2006/main" count="5" uniqueCount="5">
  <si>
    <t>Trimestre</t>
  </si>
  <si>
    <t>Ufficio Dirigenziale</t>
  </si>
  <si>
    <t>% Presenza</t>
  </si>
  <si>
    <t>% Assenze</t>
  </si>
  <si>
    <t>DIPARTIMENTO SALUTE MENTALE -DAI - SER.T.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</si>
</sst>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0" fontId="16" fillId="0" borderId="10" xfId="0" applyFon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19" sqref="B19"/>
    </sheetView>
  </sheetViews>
  <sheetFormatPr defaultRowHeight="15"/>
  <cols>
    <col min="1" max="1" width="20.42578125" bestFit="1" customWidth="1"/>
    <col min="2" max="2" width="62.5703125" bestFit="1" customWidth="1"/>
    <col min="3" max="3" width="11" bestFit="1" customWidth="1"/>
    <col min="4" max="4" width="10.28515625" bestFit="1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" t="str">
        <f t="shared" ref="A2:A18" si="0">"LUGLIO    - SETTEMBRE"</f>
        <v>LUGLIO    - SETTEMBRE</v>
      </c>
      <c r="B2" s="1" t="s">
        <v>4</v>
      </c>
      <c r="C2" s="1">
        <v>72.53</v>
      </c>
      <c r="D2" s="1">
        <v>27.47</v>
      </c>
    </row>
    <row r="3" spans="1:4">
      <c r="A3" s="1" t="str">
        <f t="shared" si="0"/>
        <v>LUGLIO    - SETTEMBRE</v>
      </c>
      <c r="B3" s="1" t="str">
        <f>"DIPARTIMENTO SERVIZI DI STAFF "</f>
        <v xml:space="preserve">DIPARTIMENTO SERVIZI DI STAFF </v>
      </c>
      <c r="C3" s="1">
        <v>69.790000000000006</v>
      </c>
      <c r="D3" s="1">
        <v>30.21</v>
      </c>
    </row>
    <row r="4" spans="1:4">
      <c r="A4" s="1" t="str">
        <f t="shared" si="0"/>
        <v>LUGLIO    - SETTEMBRE</v>
      </c>
      <c r="B4" s="1" t="str">
        <f>"DIP.TO CURE PRIMARIE"</f>
        <v>DIP.TO CURE PRIMARIE</v>
      </c>
      <c r="C4" s="1">
        <v>70.75</v>
      </c>
      <c r="D4" s="1">
        <v>29.25</v>
      </c>
    </row>
    <row r="5" spans="1:4">
      <c r="A5" s="1" t="str">
        <f t="shared" si="0"/>
        <v>LUGLIO    - SETTEMBRE</v>
      </c>
      <c r="B5" s="1" t="str">
        <f>"DIP.TO DELL'EMERGENZA"</f>
        <v>DIP.TO DELL'EMERGENZA</v>
      </c>
      <c r="C5" s="1">
        <v>76.790000000000006</v>
      </c>
      <c r="D5" s="1">
        <v>23.21</v>
      </c>
    </row>
    <row r="6" spans="1:4">
      <c r="A6" s="1" t="str">
        <f t="shared" si="0"/>
        <v>LUGLIO    - SETTEMBRE</v>
      </c>
      <c r="B6" s="1" t="str">
        <f>"DIP.TO DI CHIRURGIA"</f>
        <v>DIP.TO DI CHIRURGIA</v>
      </c>
      <c r="C6" s="1">
        <v>76.11</v>
      </c>
      <c r="D6" s="1">
        <v>23.89</v>
      </c>
    </row>
    <row r="7" spans="1:4">
      <c r="A7" s="1" t="str">
        <f t="shared" si="0"/>
        <v>LUGLIO    - SETTEMBRE</v>
      </c>
      <c r="B7" s="1" t="str">
        <f>"DIP.TO DI MEDICINA"</f>
        <v>DIP.TO DI MEDICINA</v>
      </c>
      <c r="C7" s="1">
        <v>74.88</v>
      </c>
      <c r="D7" s="1">
        <v>25.12</v>
      </c>
    </row>
    <row r="8" spans="1:4">
      <c r="A8" s="1" t="str">
        <f t="shared" si="0"/>
        <v>LUGLIO    - SETTEMBRE</v>
      </c>
      <c r="B8" s="1" t="str">
        <f>"DIP.TO DI RADIOLOGIA"</f>
        <v>DIP.TO DI RADIOLOGIA</v>
      </c>
      <c r="C8" s="1">
        <v>73.06</v>
      </c>
      <c r="D8" s="1">
        <v>26.94</v>
      </c>
    </row>
    <row r="9" spans="1:4">
      <c r="A9" s="1" t="str">
        <f t="shared" si="0"/>
        <v>LUGLIO    - SETTEMBRE</v>
      </c>
      <c r="B9" s="1" t="str">
        <f>"DIP.TO DIREZIONE ASS.ZA OSPEDALIERA"</f>
        <v>DIP.TO DIREZIONE ASS.ZA OSPEDALIERA</v>
      </c>
      <c r="C9" s="1">
        <v>72.959999999999994</v>
      </c>
      <c r="D9" s="1">
        <v>27.04</v>
      </c>
    </row>
    <row r="10" spans="1:4">
      <c r="A10" s="1" t="str">
        <f t="shared" si="0"/>
        <v>LUGLIO    - SETTEMBRE</v>
      </c>
      <c r="B10" s="1" t="str">
        <f>"DIP.TO INTERAZIENDALE FARMACEUTICO"</f>
        <v>DIP.TO INTERAZIENDALE FARMACEUTICO</v>
      </c>
      <c r="C10" s="1">
        <v>68.55</v>
      </c>
      <c r="D10" s="1">
        <v>31.45</v>
      </c>
    </row>
    <row r="11" spans="1:4">
      <c r="A11" s="1" t="str">
        <f t="shared" si="0"/>
        <v>LUGLIO    - SETTEMBRE</v>
      </c>
      <c r="B11" s="1" t="str">
        <f>"DIP.TO INT.LE PREVENZIONE E PROTEZIONE"</f>
        <v>DIP.TO INT.LE PREVENZIONE E PROTEZIONE</v>
      </c>
      <c r="C11" s="1">
        <v>78.42</v>
      </c>
      <c r="D11" s="1">
        <v>21.58</v>
      </c>
    </row>
    <row r="12" spans="1:4">
      <c r="A12" s="1" t="str">
        <f t="shared" si="0"/>
        <v>LUGLIO    - SETTEMBRE</v>
      </c>
      <c r="B12" s="1" t="str">
        <f>"DIP.TO MATERNO INFANTILE"</f>
        <v>DIP.TO MATERNO INFANTILE</v>
      </c>
      <c r="C12" s="1">
        <v>73.94</v>
      </c>
      <c r="D12" s="1">
        <v>26.06</v>
      </c>
    </row>
    <row r="13" spans="1:4">
      <c r="A13" s="1" t="str">
        <f t="shared" si="0"/>
        <v>LUGLIO    - SETTEMBRE</v>
      </c>
      <c r="B13" s="1" t="str">
        <f>"DIP.TO SANITA' PUBBLICA"</f>
        <v>DIP.TO SANITA' PUBBLICA</v>
      </c>
      <c r="C13" s="1">
        <v>71.53</v>
      </c>
      <c r="D13" s="1">
        <v>28.47</v>
      </c>
    </row>
    <row r="14" spans="1:4">
      <c r="A14" s="1" t="str">
        <f t="shared" si="0"/>
        <v>LUGLIO    - SETTEMBRE</v>
      </c>
      <c r="B14" s="1" t="str">
        <f>"DIREZIONE DISTRETTO CENTRO NORD"</f>
        <v>DIREZIONE DISTRETTO CENTRO NORD</v>
      </c>
      <c r="C14" s="1">
        <v>52.27</v>
      </c>
      <c r="D14" s="1">
        <v>47.73</v>
      </c>
    </row>
    <row r="15" spans="1:4">
      <c r="A15" s="1" t="str">
        <f t="shared" si="0"/>
        <v>LUGLIO    - SETTEMBRE</v>
      </c>
      <c r="B15" s="1" t="str">
        <f>"DIREZIONE GENERALE"</f>
        <v>DIREZIONE GENERALE</v>
      </c>
      <c r="C15" s="1">
        <v>71.73</v>
      </c>
      <c r="D15" s="1">
        <v>28.27</v>
      </c>
    </row>
    <row r="16" spans="1:4">
      <c r="A16" s="1" t="str">
        <f t="shared" si="0"/>
        <v>LUGLIO    - SETTEMBRE</v>
      </c>
      <c r="B16" s="1" t="str">
        <f>"LABORATORIO UNICO PROVINCIALE"</f>
        <v>LABORATORIO UNICO PROVINCIALE</v>
      </c>
      <c r="C16" s="1">
        <v>80.14</v>
      </c>
      <c r="D16" s="1">
        <v>19.86</v>
      </c>
    </row>
    <row r="17" spans="1:4">
      <c r="A17" s="1" t="str">
        <f t="shared" si="0"/>
        <v>LUGLIO    - SETTEMBRE</v>
      </c>
      <c r="B17" s="1" t="str">
        <f>"SERVIZI COMUNI FUNZIONI SANITARIE"</f>
        <v>SERVIZI COMUNI FUNZIONI SANITARIE</v>
      </c>
      <c r="C17" s="1">
        <v>73.38</v>
      </c>
      <c r="D17" s="1">
        <v>26.62</v>
      </c>
    </row>
    <row r="18" spans="1:4">
      <c r="A18" s="1" t="str">
        <f t="shared" si="0"/>
        <v>LUGLIO    - SETTEMBRE</v>
      </c>
      <c r="B18" s="1" t="str">
        <f>"SERVIZI COMUNI FUNZIONI TECNICHE ED AMMINISTRATIVI"</f>
        <v>SERVIZI COMUNI FUNZIONI TECNICHE ED AMMINISTRATIVI</v>
      </c>
      <c r="C18" s="1">
        <v>71.12</v>
      </c>
      <c r="D18" s="1">
        <v>28.88</v>
      </c>
    </row>
    <row r="19" spans="1:4">
      <c r="A19" s="1" t="str">
        <f>""</f>
        <v/>
      </c>
      <c r="B19" s="2" t="str">
        <f>"Totale"</f>
        <v>Totale</v>
      </c>
      <c r="C19" s="2">
        <v>72.534999999999997</v>
      </c>
      <c r="D19" s="2">
        <v>27.465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EstrazioneTimbrature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Silvia</dc:creator>
  <cp:lastModifiedBy>as.palara</cp:lastModifiedBy>
  <cp:lastPrinted>2019-12-11T13:26:10Z</cp:lastPrinted>
  <dcterms:created xsi:type="dcterms:W3CDTF">2019-12-11T13:10:40Z</dcterms:created>
  <dcterms:modified xsi:type="dcterms:W3CDTF">2019-12-11T13:26:16Z</dcterms:modified>
</cp:coreProperties>
</file>