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la2014 (2)" sheetId="1" r:id="rId1"/>
  </sheets>
  <definedNames>
    <definedName name="_xlnm.Print_Area" localSheetId="0">'la2014 (2)'!$A$1:$O$62</definedName>
    <definedName name="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/>
  <c r="D65"/>
  <c r="E65"/>
  <c r="F65"/>
  <c r="G65"/>
  <c r="H65"/>
  <c r="I65"/>
  <c r="J65"/>
  <c r="K65"/>
  <c r="L65"/>
  <c r="M65"/>
  <c r="N65"/>
  <c r="O65"/>
  <c r="C67"/>
  <c r="D67"/>
  <c r="E67"/>
  <c r="F67"/>
  <c r="G67"/>
  <c r="H67"/>
  <c r="I67"/>
  <c r="J67"/>
  <c r="K67"/>
  <c r="L67"/>
  <c r="M67"/>
  <c r="N67"/>
  <c r="O67"/>
  <c r="C69"/>
  <c r="D69"/>
  <c r="E69"/>
  <c r="F69"/>
  <c r="G69"/>
  <c r="H69"/>
  <c r="I69"/>
  <c r="J69"/>
  <c r="K69"/>
  <c r="L69"/>
  <c r="M69"/>
  <c r="N69"/>
  <c r="O69"/>
  <c r="C71"/>
  <c r="D71"/>
  <c r="E71"/>
  <c r="F71"/>
  <c r="G71"/>
  <c r="H71"/>
  <c r="I71"/>
  <c r="J71"/>
  <c r="K71"/>
  <c r="L71"/>
  <c r="M71"/>
  <c r="N71"/>
  <c r="O71"/>
  <c r="C73"/>
  <c r="D73"/>
  <c r="E73"/>
  <c r="F73"/>
  <c r="G73"/>
  <c r="H73"/>
  <c r="I73"/>
  <c r="J73"/>
  <c r="K73"/>
  <c r="L73"/>
  <c r="M73"/>
  <c r="N73"/>
  <c r="O73"/>
  <c r="C74"/>
  <c r="D74"/>
  <c r="E74"/>
  <c r="F74"/>
  <c r="G74"/>
  <c r="H74"/>
  <c r="I74"/>
  <c r="J74"/>
  <c r="K74"/>
  <c r="L74"/>
  <c r="M74"/>
  <c r="N74"/>
  <c r="O74"/>
  <c r="C75"/>
  <c r="D75"/>
  <c r="E75"/>
  <c r="F75"/>
  <c r="G75"/>
  <c r="H75"/>
  <c r="I75"/>
  <c r="J75"/>
  <c r="K75"/>
  <c r="L75"/>
  <c r="M75"/>
  <c r="N75"/>
  <c r="O75"/>
  <c r="C76"/>
  <c r="D76"/>
  <c r="E76"/>
  <c r="F76"/>
  <c r="G76"/>
  <c r="H76"/>
  <c r="I76"/>
  <c r="J76"/>
  <c r="K76"/>
  <c r="L76"/>
  <c r="M76"/>
  <c r="N76"/>
  <c r="O76"/>
  <c r="C77"/>
  <c r="D77"/>
  <c r="E77"/>
  <c r="F77"/>
  <c r="G77"/>
  <c r="H77"/>
  <c r="I77"/>
  <c r="J77"/>
  <c r="K77"/>
  <c r="L77"/>
  <c r="M77"/>
  <c r="N77"/>
  <c r="O77"/>
  <c r="C80"/>
  <c r="D80"/>
  <c r="E80"/>
  <c r="F80"/>
  <c r="G80"/>
  <c r="H80"/>
  <c r="I80"/>
  <c r="J80"/>
  <c r="K80"/>
  <c r="L80"/>
  <c r="M80"/>
  <c r="N80"/>
  <c r="O80"/>
  <c r="C82"/>
  <c r="D82"/>
  <c r="E82"/>
  <c r="F82"/>
  <c r="G82"/>
  <c r="H82"/>
  <c r="I82"/>
  <c r="J82"/>
  <c r="K82"/>
  <c r="L82"/>
  <c r="M82"/>
  <c r="N82"/>
  <c r="O82"/>
</calcChain>
</file>

<file path=xl/sharedStrings.xml><?xml version="1.0" encoding="utf-8"?>
<sst xmlns="http://schemas.openxmlformats.org/spreadsheetml/2006/main" count="94" uniqueCount="79">
  <si>
    <t>Assistenza Ospedaliera (senza PS)</t>
  </si>
  <si>
    <t>EMERGENZA TERRITORIALE + PS</t>
  </si>
  <si>
    <t>Assistenza a persone affette da HIV</t>
  </si>
  <si>
    <t>Assistenza ai malati terminali</t>
  </si>
  <si>
    <t>Assistenza agli anziani</t>
  </si>
  <si>
    <t>Assistenza ai tossicodipendenti</t>
  </si>
  <si>
    <t>Assistenza riabilitativa ai disabili</t>
  </si>
  <si>
    <t>Assistenza psichiatrica</t>
  </si>
  <si>
    <t>Assistenza specialistica</t>
  </si>
  <si>
    <t>Assistenza farmaceutica erogata tramite le Farmacie</t>
  </si>
  <si>
    <t>Medicina generale</t>
  </si>
  <si>
    <t>Assistenza sanitaria collettiva in ambiente di vita e di lavoro</t>
  </si>
  <si>
    <t>TOTALE</t>
  </si>
  <si>
    <t>49999</t>
  </si>
  <si>
    <t>Totali Assistenza ospedaliera</t>
  </si>
  <si>
    <t>39999</t>
  </si>
  <si>
    <t>Trapianto organi e tessuti</t>
  </si>
  <si>
    <t>Emocomponenti e servizi trasfusionali</t>
  </si>
  <si>
    <t>Ass. ospedaliera per riabilitazione</t>
  </si>
  <si>
    <t>Ass. ospedaliera per lungodegenti</t>
  </si>
  <si>
    <t>Interventi ospedalieri a domicilio</t>
  </si>
  <si>
    <t xml:space="preserve">  in degenza ordinaria</t>
  </si>
  <si>
    <t xml:space="preserve">  in Day Hospital e Day Surgery</t>
  </si>
  <si>
    <t>Ass. Ospedaliera per acuti</t>
  </si>
  <si>
    <t>Attività di pronto soccorso</t>
  </si>
  <si>
    <t>Assistenza ospedaliera</t>
  </si>
  <si>
    <t>Codice Ministeriale</t>
  </si>
  <si>
    <t>Totali Assistenza distrettuale</t>
  </si>
  <si>
    <t>29999</t>
  </si>
  <si>
    <t>Assistenza idrotermale</t>
  </si>
  <si>
    <t xml:space="preserve"> Assistenza ai malati terminali</t>
  </si>
  <si>
    <t xml:space="preserve"> Assistenza a persone affette da HIV</t>
  </si>
  <si>
    <t xml:space="preserve"> Assistenza agli anziani</t>
  </si>
  <si>
    <t xml:space="preserve"> Assistenza ai tossicodipendenti</t>
  </si>
  <si>
    <t xml:space="preserve"> Assistenza riabilitativa ai disabili</t>
  </si>
  <si>
    <t xml:space="preserve"> Assistenza psichiatrica</t>
  </si>
  <si>
    <t>Assistenza territoriale residenziale</t>
  </si>
  <si>
    <t>Assistenza territoriale semiresidenziale</t>
  </si>
  <si>
    <t xml:space="preserve"> Assistenza alle donne, famiglia, coppie</t>
  </si>
  <si>
    <t xml:space="preserve"> Assistenza programmata a domicilio</t>
  </si>
  <si>
    <t>Assistenza Territoriale, Ambulatoriale e domiciliare</t>
  </si>
  <si>
    <t>Assistenza protesica</t>
  </si>
  <si>
    <t xml:space="preserve">  Attività di diagnostica strumentale e per immagini</t>
  </si>
  <si>
    <t xml:space="preserve">  Attività di laboratorio</t>
  </si>
  <si>
    <t xml:space="preserve">  Attività clinica</t>
  </si>
  <si>
    <t>Assistenza Specialistica</t>
  </si>
  <si>
    <t>Assistenza integrativa</t>
  </si>
  <si>
    <t xml:space="preserve">  Altre forme di erogazione dell'assistenza farmaceutica</t>
  </si>
  <si>
    <t xml:space="preserve">  Assistenza farmaceutica erogata tramite le farmacie convenzionate</t>
  </si>
  <si>
    <t>Assistenza Farmaceutica</t>
  </si>
  <si>
    <t>Emergenza sanitaria territoriale</t>
  </si>
  <si>
    <t xml:space="preserve">  Pediatria di libera scelta</t>
  </si>
  <si>
    <t xml:space="preserve">  Medicina generica</t>
  </si>
  <si>
    <t>Medicina Generale</t>
  </si>
  <si>
    <t>Guardia medica</t>
  </si>
  <si>
    <t>Assistenza distrettuale</t>
  </si>
  <si>
    <t>Totali Assistenza sanitaria collettiva in ambiente di vita e di lavoro</t>
  </si>
  <si>
    <t>19999</t>
  </si>
  <si>
    <t>Servizio medico legale</t>
  </si>
  <si>
    <t>Attività di prevenzione rivolta alla persona</t>
  </si>
  <si>
    <t>Sanità pubblica veterinaria</t>
  </si>
  <si>
    <t>Prevenzione e sicurezza degli ambienti di lavoro</t>
  </si>
  <si>
    <t>Igiene degli alimenti e della nutrizione</t>
  </si>
  <si>
    <t>Igiene e sanità pubblica</t>
  </si>
  <si>
    <t>Totale</t>
  </si>
  <si>
    <t>Altri costi</t>
  </si>
  <si>
    <t>Sopravvenienze/insussistenze</t>
  </si>
  <si>
    <t>Ammortamenti</t>
  </si>
  <si>
    <t>Pers. Ruolo amminis.</t>
  </si>
  <si>
    <t>Pers. Ruolo tecnico</t>
  </si>
  <si>
    <t>Pers. Ruolo profess.</t>
  </si>
  <si>
    <t>Pers. Ruolo sanitario</t>
  </si>
  <si>
    <t>Servizi non sanitari</t>
  </si>
  <si>
    <t>Serv. San. Per erog prestazioni</t>
  </si>
  <si>
    <t>Prestazioni sanitarie</t>
  </si>
  <si>
    <t>Non sanitari</t>
  </si>
  <si>
    <t>Sanitari</t>
  </si>
  <si>
    <t>Costi per acquisti di servizio</t>
  </si>
  <si>
    <t>Consumi e manutenzioni di esercizio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</si>
</sst>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indexed="65"/>
        <bgColor indexed="12"/>
      </patternFill>
    </fill>
    <fill>
      <patternFill patternType="solid">
        <fgColor indexed="65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3" fontId="2" fillId="0" borderId="1" xfId="1" applyNumberFormat="1" applyFont="1" applyBorder="1" applyAlignment="1">
      <alignment vertical="center"/>
    </xf>
    <xf numFmtId="0" fontId="2" fillId="2" borderId="1" xfId="1" applyNumberFormat="1" applyFont="1" applyFill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2" borderId="0" xfId="1" applyNumberFormat="1" applyFont="1" applyFill="1" applyBorder="1" applyAlignment="1">
      <alignment horizontal="left" vertical="center" wrapText="1"/>
    </xf>
    <xf numFmtId="41" fontId="2" fillId="0" borderId="2" xfId="2" applyFont="1" applyBorder="1" applyProtection="1"/>
    <xf numFmtId="41" fontId="2" fillId="0" borderId="2" xfId="2" applyFont="1" applyBorder="1" applyAlignment="1" applyProtection="1">
      <alignment horizontal="left" vertical="center"/>
    </xf>
    <xf numFmtId="3" fontId="2" fillId="3" borderId="1" xfId="1" applyNumberFormat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right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3" fillId="4" borderId="1" xfId="1" applyNumberFormat="1" applyFont="1" applyFill="1" applyBorder="1" applyAlignment="1">
      <alignment horizontal="right" vertical="center"/>
    </xf>
    <xf numFmtId="3" fontId="1" fillId="4" borderId="1" xfId="1" applyNumberFormat="1" applyFont="1" applyFill="1" applyBorder="1" applyAlignment="1">
      <alignment horizontal="right" vertical="center"/>
    </xf>
    <xf numFmtId="1" fontId="2" fillId="2" borderId="1" xfId="1" applyNumberFormat="1" applyFont="1" applyFill="1" applyBorder="1" applyAlignment="1">
      <alignment horizontal="right" vertical="center"/>
    </xf>
    <xf numFmtId="3" fontId="3" fillId="5" borderId="1" xfId="1" applyNumberFormat="1" applyFont="1" applyFill="1" applyBorder="1" applyAlignment="1">
      <alignment horizontal="right" vertical="center"/>
    </xf>
    <xf numFmtId="0" fontId="3" fillId="5" borderId="1" xfId="1" applyNumberFormat="1" applyFont="1" applyFill="1" applyBorder="1" applyAlignment="1">
      <alignment horizontal="left" vertical="center" wrapText="1"/>
    </xf>
    <xf numFmtId="1" fontId="3" fillId="5" borderId="1" xfId="1" applyNumberFormat="1" applyFont="1" applyFill="1" applyBorder="1" applyAlignment="1">
      <alignment horizontal="right" vertical="center"/>
    </xf>
    <xf numFmtId="0" fontId="4" fillId="6" borderId="1" xfId="1" applyNumberFormat="1" applyFont="1" applyFill="1" applyBorder="1" applyAlignment="1">
      <alignment horizontal="right" vertical="center"/>
    </xf>
    <xf numFmtId="0" fontId="5" fillId="6" borderId="1" xfId="1" applyNumberFormat="1" applyFont="1" applyFill="1" applyBorder="1" applyAlignment="1">
      <alignment horizontal="left" vertical="center" wrapText="1"/>
    </xf>
    <xf numFmtId="0" fontId="4" fillId="6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right" vertical="center"/>
    </xf>
    <xf numFmtId="0" fontId="4" fillId="7" borderId="1" xfId="1" applyNumberFormat="1" applyFont="1" applyFill="1" applyBorder="1" applyAlignment="1">
      <alignment horizontal="right" vertical="center"/>
    </xf>
    <xf numFmtId="0" fontId="5" fillId="7" borderId="1" xfId="1" applyNumberFormat="1" applyFont="1" applyFill="1" applyBorder="1" applyAlignment="1">
      <alignment horizontal="left" vertical="center" wrapText="1"/>
    </xf>
    <xf numFmtId="0" fontId="5" fillId="7" borderId="1" xfId="1" applyNumberFormat="1" applyFont="1" applyFill="1" applyBorder="1" applyAlignment="1">
      <alignment horizontal="center" vertical="center" wrapText="1"/>
    </xf>
    <xf numFmtId="0" fontId="4" fillId="8" borderId="1" xfId="1" applyNumberFormat="1" applyFont="1" applyFill="1" applyBorder="1" applyAlignment="1">
      <alignment horizontal="right" vertical="center"/>
    </xf>
    <xf numFmtId="0" fontId="5" fillId="8" borderId="1" xfId="1" applyNumberFormat="1" applyFont="1" applyFill="1" applyBorder="1" applyAlignment="1">
      <alignment horizontal="left" vertical="center" wrapText="1"/>
    </xf>
    <xf numFmtId="0" fontId="5" fillId="8" borderId="1" xfId="1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/>
    </xf>
  </cellXfs>
  <cellStyles count="3">
    <cellStyle name="Migliaia [0]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tabSelected="1" zoomScale="80" zoomScaleNormal="80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B69" sqref="B69"/>
    </sheetView>
  </sheetViews>
  <sheetFormatPr defaultRowHeight="12.75"/>
  <cols>
    <col min="1" max="1" width="12.42578125" style="1" customWidth="1"/>
    <col min="2" max="2" width="58" style="1" customWidth="1"/>
    <col min="3" max="3" width="15.28515625" style="1" customWidth="1"/>
    <col min="4" max="4" width="13.42578125" style="1" customWidth="1"/>
    <col min="5" max="5" width="17.7109375" style="1" customWidth="1"/>
    <col min="6" max="6" width="17.28515625" style="1" customWidth="1"/>
    <col min="7" max="7" width="17.85546875" style="1" customWidth="1"/>
    <col min="8" max="8" width="16.7109375" style="1" customWidth="1"/>
    <col min="9" max="9" width="18.42578125" style="1" customWidth="1"/>
    <col min="10" max="10" width="16.85546875" style="1" customWidth="1"/>
    <col min="11" max="11" width="16.28515625" style="1" customWidth="1"/>
    <col min="12" max="12" width="16.85546875" style="1" customWidth="1"/>
    <col min="13" max="13" width="14.5703125" style="1" customWidth="1"/>
    <col min="14" max="14" width="12" style="1" customWidth="1"/>
    <col min="15" max="15" width="12.85546875" style="1" customWidth="1"/>
    <col min="16" max="16384" width="9.140625" style="1"/>
  </cols>
  <sheetData>
    <row r="1" spans="1:15" ht="45" customHeight="1">
      <c r="A1" s="32"/>
      <c r="B1" s="33"/>
      <c r="C1" s="34" t="s">
        <v>78</v>
      </c>
      <c r="D1" s="35"/>
      <c r="E1" s="34" t="s">
        <v>77</v>
      </c>
      <c r="F1" s="35"/>
      <c r="G1" s="35"/>
      <c r="H1" s="32"/>
      <c r="I1" s="32"/>
      <c r="J1" s="32"/>
      <c r="K1" s="32"/>
      <c r="L1" s="32"/>
      <c r="M1" s="32"/>
      <c r="N1" s="32"/>
      <c r="O1" s="32"/>
    </row>
    <row r="2" spans="1:15" ht="46.7" customHeight="1">
      <c r="A2" s="31"/>
      <c r="B2" s="31"/>
      <c r="C2" s="30" t="s">
        <v>76</v>
      </c>
      <c r="D2" s="30" t="s">
        <v>75</v>
      </c>
      <c r="E2" s="30" t="s">
        <v>74</v>
      </c>
      <c r="F2" s="30" t="s">
        <v>73</v>
      </c>
      <c r="G2" s="30" t="s">
        <v>72</v>
      </c>
      <c r="H2" s="30" t="s">
        <v>71</v>
      </c>
      <c r="I2" s="30" t="s">
        <v>70</v>
      </c>
      <c r="J2" s="30" t="s">
        <v>69</v>
      </c>
      <c r="K2" s="30" t="s">
        <v>68</v>
      </c>
      <c r="L2" s="30" t="s">
        <v>67</v>
      </c>
      <c r="M2" s="30" t="s">
        <v>66</v>
      </c>
      <c r="N2" s="30" t="s">
        <v>65</v>
      </c>
      <c r="O2" s="29" t="s">
        <v>64</v>
      </c>
    </row>
    <row r="3" spans="1:15" ht="15" customHeight="1">
      <c r="A3" s="28" t="s">
        <v>26</v>
      </c>
      <c r="B3" s="27" t="s">
        <v>11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 customHeight="1">
      <c r="A4" s="15">
        <v>10100</v>
      </c>
      <c r="B4" s="3" t="s">
        <v>63</v>
      </c>
      <c r="C4" s="14">
        <v>3.7399443130290946</v>
      </c>
      <c r="D4" s="14">
        <v>24.503040865652501</v>
      </c>
      <c r="E4" s="14">
        <v>49.61367168700562</v>
      </c>
      <c r="F4" s="14">
        <v>118.68857928837278</v>
      </c>
      <c r="G4" s="14">
        <v>380.54716617878347</v>
      </c>
      <c r="H4" s="14">
        <v>1824.8807301222027</v>
      </c>
      <c r="I4" s="14">
        <v>15.257366256011448</v>
      </c>
      <c r="J4" s="14">
        <v>112.65872282875105</v>
      </c>
      <c r="K4" s="14">
        <v>189.82478315544552</v>
      </c>
      <c r="L4" s="14">
        <v>96.308376077665713</v>
      </c>
      <c r="M4" s="14">
        <v>14.995060645769389</v>
      </c>
      <c r="N4" s="14">
        <v>112.12275364623645</v>
      </c>
      <c r="O4" s="10">
        <v>2943.140195064926</v>
      </c>
    </row>
    <row r="5" spans="1:15" ht="15" customHeight="1">
      <c r="A5" s="15">
        <v>10200</v>
      </c>
      <c r="B5" s="3" t="s">
        <v>62</v>
      </c>
      <c r="C5" s="14">
        <v>0.98610710088535281</v>
      </c>
      <c r="D5" s="14">
        <v>19.51736946553924</v>
      </c>
      <c r="E5" s="14">
        <v>7.4486794915662804</v>
      </c>
      <c r="F5" s="14">
        <v>58.668251061214967</v>
      </c>
      <c r="G5" s="14">
        <v>322.84803837912921</v>
      </c>
      <c r="H5" s="14">
        <v>1801.8808820470949</v>
      </c>
      <c r="I5" s="14">
        <v>14.36259330417889</v>
      </c>
      <c r="J5" s="14">
        <v>107.58070849473245</v>
      </c>
      <c r="K5" s="14">
        <v>179.77549618965224</v>
      </c>
      <c r="L5" s="14">
        <v>88.589217648087683</v>
      </c>
      <c r="M5" s="14">
        <v>14.721967118121299</v>
      </c>
      <c r="N5" s="14">
        <v>111.82404615831427</v>
      </c>
      <c r="O5" s="10">
        <v>2728.2033564585163</v>
      </c>
    </row>
    <row r="6" spans="1:15" ht="15" customHeight="1">
      <c r="A6" s="15">
        <v>10300</v>
      </c>
      <c r="B6" s="3" t="s">
        <v>61</v>
      </c>
      <c r="C6" s="14">
        <v>0.25292688956425929</v>
      </c>
      <c r="D6" s="14">
        <v>38.570787946565957</v>
      </c>
      <c r="E6" s="14">
        <v>11.816674776803199</v>
      </c>
      <c r="F6" s="14">
        <v>41.450786270615012</v>
      </c>
      <c r="G6" s="14">
        <v>570.3843450427388</v>
      </c>
      <c r="H6" s="14">
        <v>2440.6237973795501</v>
      </c>
      <c r="I6" s="14">
        <v>399.66475297993094</v>
      </c>
      <c r="J6" s="14">
        <v>209.33443104229556</v>
      </c>
      <c r="K6" s="14">
        <v>287.55286402336912</v>
      </c>
      <c r="L6" s="14">
        <v>178.22826637072626</v>
      </c>
      <c r="M6" s="14">
        <v>23.35510578842873</v>
      </c>
      <c r="N6" s="14">
        <v>183.23872349452239</v>
      </c>
      <c r="O6" s="10">
        <v>4384.4734620051104</v>
      </c>
    </row>
    <row r="7" spans="1:15" ht="15" customHeight="1">
      <c r="A7" s="15">
        <v>10400</v>
      </c>
      <c r="B7" s="3" t="s">
        <v>60</v>
      </c>
      <c r="C7" s="14">
        <v>11.705307210814333</v>
      </c>
      <c r="D7" s="14">
        <v>45.18441186048036</v>
      </c>
      <c r="E7" s="14">
        <v>15.864571987983654</v>
      </c>
      <c r="F7" s="14">
        <v>55.546242884977744</v>
      </c>
      <c r="G7" s="14">
        <v>672.20289506575068</v>
      </c>
      <c r="H7" s="14">
        <v>3766.6378976335809</v>
      </c>
      <c r="I7" s="14">
        <v>30.280965807184533</v>
      </c>
      <c r="J7" s="14">
        <v>303.84274191105641</v>
      </c>
      <c r="K7" s="14">
        <v>379.59073033547986</v>
      </c>
      <c r="L7" s="14">
        <v>189.42307603891027</v>
      </c>
      <c r="M7" s="14">
        <v>31.355585565818455</v>
      </c>
      <c r="N7" s="14">
        <v>229.86745337864915</v>
      </c>
      <c r="O7" s="10">
        <v>5731.5018796806862</v>
      </c>
    </row>
    <row r="8" spans="1:15" ht="15" customHeight="1">
      <c r="A8" s="15">
        <v>10500</v>
      </c>
      <c r="B8" s="3" t="s">
        <v>59</v>
      </c>
      <c r="C8" s="14">
        <v>1628.1229959324942</v>
      </c>
      <c r="D8" s="14">
        <v>45.010905540586272</v>
      </c>
      <c r="E8" s="14">
        <v>1997.3738973206916</v>
      </c>
      <c r="F8" s="14">
        <v>79.651528266645187</v>
      </c>
      <c r="G8" s="14">
        <v>469.53590913665028</v>
      </c>
      <c r="H8" s="14">
        <v>2006.4974786453431</v>
      </c>
      <c r="I8" s="14">
        <v>32.393916878425721</v>
      </c>
      <c r="J8" s="14">
        <v>205.20145778086484</v>
      </c>
      <c r="K8" s="14">
        <v>378.95022139122426</v>
      </c>
      <c r="L8" s="14">
        <v>111.62425875568695</v>
      </c>
      <c r="M8" s="14">
        <v>18.357273135938879</v>
      </c>
      <c r="N8" s="14">
        <v>137.52492518132914</v>
      </c>
      <c r="O8" s="10">
        <v>7110.2447679658808</v>
      </c>
    </row>
    <row r="9" spans="1:15" ht="15" customHeight="1">
      <c r="A9" s="15">
        <v>10600</v>
      </c>
      <c r="B9" s="3" t="s">
        <v>58</v>
      </c>
      <c r="C9" s="14">
        <v>11.117896467631008</v>
      </c>
      <c r="D9" s="14">
        <v>30.598269804906717</v>
      </c>
      <c r="E9" s="14">
        <v>175.38087204626356</v>
      </c>
      <c r="F9" s="14">
        <v>352.90700698744337</v>
      </c>
      <c r="G9" s="14">
        <v>398.68592919822709</v>
      </c>
      <c r="H9" s="14">
        <v>1202.142632610419</v>
      </c>
      <c r="I9" s="14">
        <v>14.794892669674038</v>
      </c>
      <c r="J9" s="14">
        <v>314.12974963077295</v>
      </c>
      <c r="K9" s="14">
        <v>268.93564590254124</v>
      </c>
      <c r="L9" s="14">
        <v>102.03606331320208</v>
      </c>
      <c r="M9" s="14">
        <v>12.597256057905502</v>
      </c>
      <c r="N9" s="14">
        <v>92.499090773665628</v>
      </c>
      <c r="O9" s="10">
        <v>2975.8253054626525</v>
      </c>
    </row>
    <row r="10" spans="1:15" ht="15" customHeight="1">
      <c r="A10" s="13" t="s">
        <v>57</v>
      </c>
      <c r="B10" s="12" t="s">
        <v>56</v>
      </c>
      <c r="C10" s="22">
        <v>1655.9251779144183</v>
      </c>
      <c r="D10" s="22">
        <v>203.38478548373104</v>
      </c>
      <c r="E10" s="22">
        <v>2257.4983673103138</v>
      </c>
      <c r="F10" s="22">
        <v>706.91239475926909</v>
      </c>
      <c r="G10" s="22">
        <v>2814.2042830012797</v>
      </c>
      <c r="H10" s="22">
        <v>13042.663418438191</v>
      </c>
      <c r="I10" s="22">
        <v>506.75448789540559</v>
      </c>
      <c r="J10" s="22">
        <v>1252.7478116884731</v>
      </c>
      <c r="K10" s="22">
        <v>1684.6297409977121</v>
      </c>
      <c r="L10" s="22">
        <v>766.20925820427897</v>
      </c>
      <c r="M10" s="22">
        <v>115.38224831198225</v>
      </c>
      <c r="N10" s="22">
        <v>867.07699263271695</v>
      </c>
      <c r="O10" s="22">
        <v>25873.388966637769</v>
      </c>
    </row>
    <row r="11" spans="1:15" ht="15" customHeight="1">
      <c r="A11" s="25" t="s">
        <v>26</v>
      </c>
      <c r="B11" s="24" t="s">
        <v>55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5" customHeight="1">
      <c r="A12" s="15">
        <v>20100</v>
      </c>
      <c r="B12" s="3" t="s">
        <v>54</v>
      </c>
      <c r="C12" s="14">
        <v>18.154538758463275</v>
      </c>
      <c r="D12" s="14">
        <v>10.539117010285436</v>
      </c>
      <c r="E12" s="14">
        <v>3514.5337387031386</v>
      </c>
      <c r="F12" s="14">
        <v>52.970643100099224</v>
      </c>
      <c r="G12" s="14">
        <v>125.35062053919391</v>
      </c>
      <c r="H12" s="14">
        <v>116.35957224977051</v>
      </c>
      <c r="I12" s="14">
        <v>0.5848768198565979</v>
      </c>
      <c r="J12" s="14">
        <v>30.169357585632468</v>
      </c>
      <c r="K12" s="14">
        <v>63.901867913434643</v>
      </c>
      <c r="L12" s="14">
        <v>54.506755285514288</v>
      </c>
      <c r="M12" s="14">
        <v>1.4767856507545394</v>
      </c>
      <c r="N12" s="14">
        <v>206.58372143962387</v>
      </c>
      <c r="O12" s="10">
        <v>4195.1315950557682</v>
      </c>
    </row>
    <row r="13" spans="1:15" ht="15" customHeight="1">
      <c r="A13" s="18">
        <v>20201</v>
      </c>
      <c r="B13" s="17" t="s">
        <v>53</v>
      </c>
      <c r="C13" s="16">
        <v>23.526096353606611</v>
      </c>
      <c r="D13" s="16">
        <v>15.671845521942613</v>
      </c>
      <c r="E13" s="16">
        <v>34467.183546117958</v>
      </c>
      <c r="F13" s="16">
        <v>14.117866563973994</v>
      </c>
      <c r="G13" s="16">
        <v>711.07850957829419</v>
      </c>
      <c r="H13" s="16">
        <v>246.58412429682085</v>
      </c>
      <c r="I13" s="16">
        <v>1.2267827996926151</v>
      </c>
      <c r="J13" s="16">
        <v>63.443130851759356</v>
      </c>
      <c r="K13" s="16">
        <v>131.35266356176348</v>
      </c>
      <c r="L13" s="16">
        <v>30.945983695852071</v>
      </c>
      <c r="M13" s="16">
        <v>3.0975671691395332</v>
      </c>
      <c r="N13" s="16">
        <v>24.465853191116501</v>
      </c>
      <c r="O13" s="16">
        <v>35732.693969701919</v>
      </c>
    </row>
    <row r="14" spans="1:15" ht="15" customHeight="1">
      <c r="A14" s="15">
        <v>20201</v>
      </c>
      <c r="B14" s="3" t="s">
        <v>52</v>
      </c>
      <c r="C14" s="14">
        <v>23.526096353606611</v>
      </c>
      <c r="D14" s="14">
        <v>15.671845521942613</v>
      </c>
      <c r="E14" s="14">
        <v>29021.798316117958</v>
      </c>
      <c r="F14" s="14">
        <v>14.117866563973994</v>
      </c>
      <c r="G14" s="14">
        <v>711.07850957829419</v>
      </c>
      <c r="H14" s="14">
        <v>246.58412429682085</v>
      </c>
      <c r="I14" s="14">
        <v>1.2267827996926151</v>
      </c>
      <c r="J14" s="14">
        <v>63.443130851759356</v>
      </c>
      <c r="K14" s="14">
        <v>131.35266356176348</v>
      </c>
      <c r="L14" s="14">
        <v>30.945983695852071</v>
      </c>
      <c r="M14" s="14">
        <v>3.0975671691395332</v>
      </c>
      <c r="N14" s="14">
        <v>24.465853191116501</v>
      </c>
      <c r="O14" s="10">
        <v>30287.308739701923</v>
      </c>
    </row>
    <row r="15" spans="1:15" ht="15" customHeight="1">
      <c r="A15" s="15">
        <v>20202</v>
      </c>
      <c r="B15" s="3" t="s">
        <v>51</v>
      </c>
      <c r="C15" s="14">
        <v>0</v>
      </c>
      <c r="D15" s="14">
        <v>0</v>
      </c>
      <c r="E15" s="14">
        <v>5445.3852299999999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0">
        <v>5445.3852299999999</v>
      </c>
    </row>
    <row r="16" spans="1:15" ht="15" customHeight="1">
      <c r="A16" s="15">
        <v>20300</v>
      </c>
      <c r="B16" s="3" t="s">
        <v>50</v>
      </c>
      <c r="C16" s="14">
        <v>195.85874236574503</v>
      </c>
      <c r="D16" s="14">
        <v>65.986522123331213</v>
      </c>
      <c r="E16" s="14">
        <v>2440.9608536515798</v>
      </c>
      <c r="F16" s="14">
        <v>2247.6505423199269</v>
      </c>
      <c r="G16" s="14">
        <v>2303.567197568902</v>
      </c>
      <c r="H16" s="14">
        <v>4123.7169885676758</v>
      </c>
      <c r="I16" s="14">
        <v>17.091759393063299</v>
      </c>
      <c r="J16" s="14">
        <v>1765.936273225575</v>
      </c>
      <c r="K16" s="14">
        <v>259.73143239814226</v>
      </c>
      <c r="L16" s="14">
        <v>560.34447032532239</v>
      </c>
      <c r="M16" s="14">
        <v>43.155864894788692</v>
      </c>
      <c r="N16" s="14">
        <v>303.95859020029008</v>
      </c>
      <c r="O16" s="10">
        <v>14327.959237034342</v>
      </c>
    </row>
    <row r="17" spans="1:15" ht="15" customHeight="1">
      <c r="A17" s="18">
        <v>20401</v>
      </c>
      <c r="B17" s="17" t="s">
        <v>49</v>
      </c>
      <c r="C17" s="16">
        <v>16269.401681891513</v>
      </c>
      <c r="D17" s="16">
        <v>11.117768014484922</v>
      </c>
      <c r="E17" s="16">
        <v>78731.994536469138</v>
      </c>
      <c r="F17" s="16">
        <v>92.956257986144166</v>
      </c>
      <c r="G17" s="16">
        <v>454.06123645935611</v>
      </c>
      <c r="H17" s="16">
        <v>962.20094769659408</v>
      </c>
      <c r="I17" s="16">
        <v>3.6039065489456554</v>
      </c>
      <c r="J17" s="16">
        <v>156.21854462456722</v>
      </c>
      <c r="K17" s="16">
        <v>178.21751629346491</v>
      </c>
      <c r="L17" s="16">
        <v>78.02632300492877</v>
      </c>
      <c r="M17" s="16">
        <v>9.099689537103167</v>
      </c>
      <c r="N17" s="16">
        <v>70.524805080143693</v>
      </c>
      <c r="O17" s="16">
        <v>97017.42321360638</v>
      </c>
    </row>
    <row r="18" spans="1:15" ht="15" customHeight="1">
      <c r="A18" s="15">
        <v>20401</v>
      </c>
      <c r="B18" s="3" t="s">
        <v>48</v>
      </c>
      <c r="C18" s="14">
        <v>1.8654042476084793</v>
      </c>
      <c r="D18" s="14">
        <v>3.8509882138508762</v>
      </c>
      <c r="E18" s="14">
        <v>51387.771940740196</v>
      </c>
      <c r="F18" s="14">
        <v>12.516655884530666</v>
      </c>
      <c r="G18" s="14">
        <v>312.65561944998939</v>
      </c>
      <c r="H18" s="14">
        <v>422.23891081642267</v>
      </c>
      <c r="I18" s="14">
        <v>1.6871879256032698</v>
      </c>
      <c r="J18" s="14">
        <v>95.165280698976602</v>
      </c>
      <c r="K18" s="14">
        <v>89.623286892706517</v>
      </c>
      <c r="L18" s="14">
        <v>33.222117167880768</v>
      </c>
      <c r="M18" s="14">
        <v>4.2600678195250223</v>
      </c>
      <c r="N18" s="14">
        <v>36.340235996464294</v>
      </c>
      <c r="O18" s="10">
        <v>52401.197695853749</v>
      </c>
    </row>
    <row r="19" spans="1:15" ht="15" customHeight="1">
      <c r="A19" s="15">
        <v>20402</v>
      </c>
      <c r="B19" s="3" t="s">
        <v>47</v>
      </c>
      <c r="C19" s="14">
        <v>16267.536277643905</v>
      </c>
      <c r="D19" s="14">
        <v>7.2667798006340458</v>
      </c>
      <c r="E19" s="14">
        <v>27344.222595728937</v>
      </c>
      <c r="F19" s="14">
        <v>80.439602101613502</v>
      </c>
      <c r="G19" s="14">
        <v>141.40561700936669</v>
      </c>
      <c r="H19" s="14">
        <v>539.96203688017135</v>
      </c>
      <c r="I19" s="14">
        <v>1.9167186233423859</v>
      </c>
      <c r="J19" s="14">
        <v>61.05326392559062</v>
      </c>
      <c r="K19" s="14">
        <v>88.594229400758394</v>
      </c>
      <c r="L19" s="14">
        <v>44.804205837048002</v>
      </c>
      <c r="M19" s="14">
        <v>4.8396217175781437</v>
      </c>
      <c r="N19" s="14">
        <v>34.184569083679399</v>
      </c>
      <c r="O19" s="10">
        <v>44616.225517752624</v>
      </c>
    </row>
    <row r="20" spans="1:15" ht="15" customHeight="1">
      <c r="A20" s="15">
        <v>20500</v>
      </c>
      <c r="B20" s="3" t="s">
        <v>46</v>
      </c>
      <c r="C20" s="14">
        <v>597.19733505774946</v>
      </c>
      <c r="D20" s="14">
        <v>16.134425082409969</v>
      </c>
      <c r="E20" s="14">
        <v>1316.4655658512656</v>
      </c>
      <c r="F20" s="14">
        <v>15.275205488117285</v>
      </c>
      <c r="G20" s="14">
        <v>214.86977353374311</v>
      </c>
      <c r="H20" s="14">
        <v>28.358811311571731</v>
      </c>
      <c r="I20" s="14">
        <v>0.36273621628482</v>
      </c>
      <c r="J20" s="14">
        <v>63.39128663527498</v>
      </c>
      <c r="K20" s="14">
        <v>38.757504293099572</v>
      </c>
      <c r="L20" s="14">
        <v>19.359893582685405</v>
      </c>
      <c r="M20" s="14">
        <v>0.91589138265003922</v>
      </c>
      <c r="N20" s="14">
        <v>6.5167314785737949</v>
      </c>
      <c r="O20" s="10">
        <v>2317.6051599134253</v>
      </c>
    </row>
    <row r="21" spans="1:15" ht="15" customHeight="1">
      <c r="A21" s="18">
        <v>20601</v>
      </c>
      <c r="B21" s="17" t="s">
        <v>45</v>
      </c>
      <c r="C21" s="16">
        <v>3744.9871802828306</v>
      </c>
      <c r="D21" s="16">
        <v>310.50950520940012</v>
      </c>
      <c r="E21" s="16">
        <v>52859.078721123464</v>
      </c>
      <c r="F21" s="16">
        <v>1835.3120595387284</v>
      </c>
      <c r="G21" s="16">
        <v>12278.005423811614</v>
      </c>
      <c r="H21" s="16">
        <v>24922.911565761147</v>
      </c>
      <c r="I21" s="16">
        <v>88.403800975585824</v>
      </c>
      <c r="J21" s="16">
        <v>3774.1790039323796</v>
      </c>
      <c r="K21" s="16">
        <v>3279.4056556982869</v>
      </c>
      <c r="L21" s="16">
        <v>1569.1927129133792</v>
      </c>
      <c r="M21" s="16">
        <v>223.21531700455301</v>
      </c>
      <c r="N21" s="16">
        <v>2444.3349023344781</v>
      </c>
      <c r="O21" s="16">
        <v>107329.53584858586</v>
      </c>
    </row>
    <row r="22" spans="1:15" ht="15" customHeight="1">
      <c r="A22" s="15">
        <v>20601</v>
      </c>
      <c r="B22" s="3" t="s">
        <v>44</v>
      </c>
      <c r="C22" s="14">
        <v>3159.6273429478724</v>
      </c>
      <c r="D22" s="14">
        <v>195.95854674298121</v>
      </c>
      <c r="E22" s="14">
        <v>28448.130740538996</v>
      </c>
      <c r="F22" s="14">
        <v>1071.3082836773051</v>
      </c>
      <c r="G22" s="14">
        <v>6949.0125590722837</v>
      </c>
      <c r="H22" s="14">
        <v>15616.040812368345</v>
      </c>
      <c r="I22" s="14">
        <v>56.894476515558324</v>
      </c>
      <c r="J22" s="14">
        <v>2585.3198173937926</v>
      </c>
      <c r="K22" s="14">
        <v>2438.5052872576562</v>
      </c>
      <c r="L22" s="14">
        <v>1045.6503221988194</v>
      </c>
      <c r="M22" s="14">
        <v>143.65579840549714</v>
      </c>
      <c r="N22" s="14">
        <v>1876.7303213956357</v>
      </c>
      <c r="O22" s="10">
        <v>63586.834308514735</v>
      </c>
    </row>
    <row r="23" spans="1:15" ht="15" customHeight="1">
      <c r="A23" s="15">
        <v>20602</v>
      </c>
      <c r="B23" s="3" t="s">
        <v>43</v>
      </c>
      <c r="C23" s="14">
        <v>202.4747381659669</v>
      </c>
      <c r="D23" s="14">
        <v>15.702138207492631</v>
      </c>
      <c r="E23" s="14">
        <v>14038.734529352272</v>
      </c>
      <c r="F23" s="14">
        <v>521.17188251783227</v>
      </c>
      <c r="G23" s="14">
        <v>611.17596189105291</v>
      </c>
      <c r="H23" s="14">
        <v>2218.3543989331424</v>
      </c>
      <c r="I23" s="14">
        <v>7.2187993855908159</v>
      </c>
      <c r="J23" s="14">
        <v>235.77247368425742</v>
      </c>
      <c r="K23" s="14">
        <v>143.09986287049742</v>
      </c>
      <c r="L23" s="14">
        <v>106.92375378228975</v>
      </c>
      <c r="M23" s="14">
        <v>18.227118918698149</v>
      </c>
      <c r="N23" s="14">
        <v>135.60616199957008</v>
      </c>
      <c r="O23" s="10">
        <v>18254.461819708664</v>
      </c>
    </row>
    <row r="24" spans="1:15" ht="15" customHeight="1">
      <c r="A24" s="15">
        <v>20603</v>
      </c>
      <c r="B24" s="3" t="s">
        <v>42</v>
      </c>
      <c r="C24" s="14">
        <v>382.88509916899136</v>
      </c>
      <c r="D24" s="14">
        <v>98.848820258926295</v>
      </c>
      <c r="E24" s="14">
        <v>10372.213451232194</v>
      </c>
      <c r="F24" s="14">
        <v>242.83189334359102</v>
      </c>
      <c r="G24" s="14">
        <v>4717.816902848278</v>
      </c>
      <c r="H24" s="14">
        <v>7088.5163544596617</v>
      </c>
      <c r="I24" s="14">
        <v>24.29052507443669</v>
      </c>
      <c r="J24" s="14">
        <v>953.08671285432945</v>
      </c>
      <c r="K24" s="14">
        <v>697.80050557013317</v>
      </c>
      <c r="L24" s="14">
        <v>416.61863693227002</v>
      </c>
      <c r="M24" s="14">
        <v>61.332399680357732</v>
      </c>
      <c r="N24" s="14">
        <v>431.99841893927248</v>
      </c>
      <c r="O24" s="10">
        <v>25488.239720362442</v>
      </c>
    </row>
    <row r="25" spans="1:15" ht="15" customHeight="1">
      <c r="A25" s="15">
        <v>20700</v>
      </c>
      <c r="B25" s="3" t="s">
        <v>41</v>
      </c>
      <c r="C25" s="14">
        <v>1321.7991310101575</v>
      </c>
      <c r="D25" s="14">
        <v>20.108766160606244</v>
      </c>
      <c r="E25" s="14">
        <v>4045.7483264840439</v>
      </c>
      <c r="F25" s="14">
        <v>22.705440880375587</v>
      </c>
      <c r="G25" s="14">
        <v>546.09731278308038</v>
      </c>
      <c r="H25" s="14">
        <v>72.074682242543162</v>
      </c>
      <c r="I25" s="14">
        <v>0.92190385694772714</v>
      </c>
      <c r="J25" s="14">
        <v>161.11066119753363</v>
      </c>
      <c r="K25" s="14">
        <v>98.50324034206966</v>
      </c>
      <c r="L25" s="14">
        <v>282.21187504487585</v>
      </c>
      <c r="M25" s="14">
        <v>2.3277626007634828</v>
      </c>
      <c r="N25" s="14">
        <v>16.562448454478364</v>
      </c>
      <c r="O25" s="10">
        <v>6590.1715510574768</v>
      </c>
    </row>
    <row r="26" spans="1:15" ht="15" customHeight="1">
      <c r="A26" s="18">
        <v>20801</v>
      </c>
      <c r="B26" s="17" t="s">
        <v>40</v>
      </c>
      <c r="C26" s="16">
        <v>1594.3685181190867</v>
      </c>
      <c r="D26" s="16">
        <v>256.02647850949575</v>
      </c>
      <c r="E26" s="16">
        <v>9034.2050434554858</v>
      </c>
      <c r="F26" s="16">
        <v>7252.381587828997</v>
      </c>
      <c r="G26" s="16">
        <v>4777.5053749936269</v>
      </c>
      <c r="H26" s="16">
        <v>19053.154554062592</v>
      </c>
      <c r="I26" s="16">
        <v>61.322630731732637</v>
      </c>
      <c r="J26" s="16">
        <v>1488.5454175839118</v>
      </c>
      <c r="K26" s="16">
        <v>1521.3561571632761</v>
      </c>
      <c r="L26" s="16">
        <v>1205.9627827486956</v>
      </c>
      <c r="M26" s="16">
        <v>154.83667339277702</v>
      </c>
      <c r="N26" s="16">
        <v>1146.8539103845276</v>
      </c>
      <c r="O26" s="16">
        <v>47546.5191289742</v>
      </c>
    </row>
    <row r="27" spans="1:15" ht="15" customHeight="1">
      <c r="A27" s="15">
        <v>20801</v>
      </c>
      <c r="B27" s="3" t="s">
        <v>39</v>
      </c>
      <c r="C27" s="14">
        <v>635.72277588043733</v>
      </c>
      <c r="D27" s="14">
        <v>73.697658869737921</v>
      </c>
      <c r="E27" s="14">
        <v>8140.840320880483</v>
      </c>
      <c r="F27" s="14">
        <v>5966.2426679159689</v>
      </c>
      <c r="G27" s="14">
        <v>1069.5565083664242</v>
      </c>
      <c r="H27" s="14">
        <v>3779.6260547000734</v>
      </c>
      <c r="I27" s="14">
        <v>12.471570715683695</v>
      </c>
      <c r="J27" s="14">
        <v>253.79443961748015</v>
      </c>
      <c r="K27" s="14">
        <v>453.68257727591885</v>
      </c>
      <c r="L27" s="14">
        <v>404.88876790402952</v>
      </c>
      <c r="M27" s="14">
        <v>31.490112191158392</v>
      </c>
      <c r="N27" s="14">
        <v>223.13887905455667</v>
      </c>
      <c r="O27" s="10">
        <v>21045.152333371949</v>
      </c>
    </row>
    <row r="28" spans="1:15" ht="15" customHeight="1">
      <c r="A28" s="15">
        <v>20802</v>
      </c>
      <c r="B28" s="3" t="s">
        <v>38</v>
      </c>
      <c r="C28" s="14">
        <v>41.42412721919446</v>
      </c>
      <c r="D28" s="14">
        <v>41.792229749005301</v>
      </c>
      <c r="E28" s="14">
        <v>701.96521660169378</v>
      </c>
      <c r="F28" s="14">
        <v>71.664039379702842</v>
      </c>
      <c r="G28" s="14">
        <v>1098.5585346190601</v>
      </c>
      <c r="H28" s="14">
        <v>3041.2844225842691</v>
      </c>
      <c r="I28" s="14">
        <v>9.4051815639428948</v>
      </c>
      <c r="J28" s="14">
        <v>134.1090322318633</v>
      </c>
      <c r="K28" s="14">
        <v>208.46412387610593</v>
      </c>
      <c r="L28" s="14">
        <v>221.67335398516772</v>
      </c>
      <c r="M28" s="14">
        <v>23.747628055728839</v>
      </c>
      <c r="N28" s="14">
        <v>216.01985282884584</v>
      </c>
      <c r="O28" s="10">
        <v>5810.1077426945794</v>
      </c>
    </row>
    <row r="29" spans="1:15" ht="15" customHeight="1">
      <c r="A29" s="15">
        <v>20803</v>
      </c>
      <c r="B29" s="3" t="s">
        <v>35</v>
      </c>
      <c r="C29" s="14">
        <v>648.02895969666406</v>
      </c>
      <c r="D29" s="14">
        <v>118.45355768291677</v>
      </c>
      <c r="E29" s="14">
        <v>180.13861857687709</v>
      </c>
      <c r="F29" s="14">
        <v>578.4514345037162</v>
      </c>
      <c r="G29" s="14">
        <v>1946.5954993385944</v>
      </c>
      <c r="H29" s="14">
        <v>9653.0535443758527</v>
      </c>
      <c r="I29" s="14">
        <v>30.743418987640396</v>
      </c>
      <c r="J29" s="14">
        <v>686.10820682597182</v>
      </c>
      <c r="K29" s="14">
        <v>721.90608985590734</v>
      </c>
      <c r="L29" s="14">
        <v>450.22209100471377</v>
      </c>
      <c r="M29" s="14">
        <v>77.625644365960127</v>
      </c>
      <c r="N29" s="14">
        <v>547.94937773522281</v>
      </c>
      <c r="O29" s="10">
        <v>15639.276442950038</v>
      </c>
    </row>
    <row r="30" spans="1:15" ht="15" customHeight="1">
      <c r="A30" s="15">
        <v>20804</v>
      </c>
      <c r="B30" s="3" t="s">
        <v>34</v>
      </c>
      <c r="C30" s="14">
        <v>2.3998417690676836E-2</v>
      </c>
      <c r="D30" s="14">
        <v>1.2392401565768973</v>
      </c>
      <c r="E30" s="14">
        <v>0.27698084164478232</v>
      </c>
      <c r="F30" s="14">
        <v>558.68082065976239</v>
      </c>
      <c r="G30" s="14">
        <v>11.295101327410038</v>
      </c>
      <c r="H30" s="14">
        <v>17.96869840313267</v>
      </c>
      <c r="I30" s="14">
        <v>0.10460021855026541</v>
      </c>
      <c r="J30" s="14">
        <v>13.01729725109031</v>
      </c>
      <c r="K30" s="14">
        <v>6.6477533454926743</v>
      </c>
      <c r="L30" s="14">
        <v>1.6350131165786816</v>
      </c>
      <c r="M30" s="14">
        <v>0.26411048715983437</v>
      </c>
      <c r="N30" s="14">
        <v>1.9014007631235543</v>
      </c>
      <c r="O30" s="10">
        <v>613.05501498821275</v>
      </c>
    </row>
    <row r="31" spans="1:15" ht="15" customHeight="1">
      <c r="A31" s="15">
        <v>20805</v>
      </c>
      <c r="B31" s="3" t="s">
        <v>33</v>
      </c>
      <c r="C31" s="14">
        <v>269.16865690510025</v>
      </c>
      <c r="D31" s="14">
        <v>20.843792051258848</v>
      </c>
      <c r="E31" s="14">
        <v>10.983906554788298</v>
      </c>
      <c r="F31" s="14">
        <v>77.34262536984761</v>
      </c>
      <c r="G31" s="14">
        <v>651.49973134213838</v>
      </c>
      <c r="H31" s="14">
        <v>2561.2218339992664</v>
      </c>
      <c r="I31" s="14">
        <v>8.5978592459153873</v>
      </c>
      <c r="J31" s="14">
        <v>401.51644165750633</v>
      </c>
      <c r="K31" s="14">
        <v>130.65561280985114</v>
      </c>
      <c r="L31" s="14">
        <v>127.54355673820591</v>
      </c>
      <c r="M31" s="14">
        <v>21.709178292769806</v>
      </c>
      <c r="N31" s="14">
        <v>157.84440000277877</v>
      </c>
      <c r="O31" s="10">
        <v>4438.9275949694265</v>
      </c>
    </row>
    <row r="32" spans="1:15" ht="15" customHeight="1">
      <c r="A32" s="15">
        <v>20806</v>
      </c>
      <c r="B32" s="3" t="s">
        <v>32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0">
        <v>0</v>
      </c>
    </row>
    <row r="33" spans="1:15" ht="15" customHeight="1">
      <c r="A33" s="15">
        <v>20807</v>
      </c>
      <c r="B33" s="3" t="s">
        <v>30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0">
        <v>0</v>
      </c>
    </row>
    <row r="34" spans="1:15" ht="15" customHeight="1">
      <c r="A34" s="15">
        <v>20808</v>
      </c>
      <c r="B34" s="3" t="s">
        <v>31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0">
        <v>0</v>
      </c>
    </row>
    <row r="35" spans="1:15" ht="15" customHeight="1">
      <c r="A35" s="18">
        <v>20901</v>
      </c>
      <c r="B35" s="17" t="s">
        <v>37</v>
      </c>
      <c r="C35" s="16">
        <v>32.800206937642436</v>
      </c>
      <c r="D35" s="16">
        <v>101.70907438011142</v>
      </c>
      <c r="E35" s="16">
        <v>4681.431648750322</v>
      </c>
      <c r="F35" s="16">
        <v>37.499203491180239</v>
      </c>
      <c r="G35" s="16">
        <v>672.72415771286308</v>
      </c>
      <c r="H35" s="16">
        <v>2053.1812448853325</v>
      </c>
      <c r="I35" s="16">
        <v>7.9158282540363549</v>
      </c>
      <c r="J35" s="16">
        <v>578.72427366441298</v>
      </c>
      <c r="K35" s="16">
        <v>216.10281036311727</v>
      </c>
      <c r="L35" s="16">
        <v>122.99948120274145</v>
      </c>
      <c r="M35" s="16">
        <v>19.987083061805119</v>
      </c>
      <c r="N35" s="16">
        <v>141.58411583377699</v>
      </c>
      <c r="O35" s="16">
        <v>8666.6591285373433</v>
      </c>
    </row>
    <row r="36" spans="1:15" ht="15" customHeight="1">
      <c r="A36" s="15">
        <v>20901</v>
      </c>
      <c r="B36" s="3" t="s">
        <v>35</v>
      </c>
      <c r="C36" s="14">
        <v>17.432919498442626</v>
      </c>
      <c r="D36" s="14">
        <v>90.021655964934396</v>
      </c>
      <c r="E36" s="14">
        <v>8.6601154624483208</v>
      </c>
      <c r="F36" s="14">
        <v>34.495307270705659</v>
      </c>
      <c r="G36" s="14">
        <v>452.27394755263418</v>
      </c>
      <c r="H36" s="14">
        <v>1723.6318425119193</v>
      </c>
      <c r="I36" s="14">
        <v>6.375936494644006</v>
      </c>
      <c r="J36" s="14">
        <v>422.83616282136541</v>
      </c>
      <c r="K36" s="14">
        <v>147.50802075170628</v>
      </c>
      <c r="L36" s="14">
        <v>99.712743392172143</v>
      </c>
      <c r="M36" s="14">
        <v>16.098930929971011</v>
      </c>
      <c r="N36" s="14">
        <v>113.62940462770652</v>
      </c>
      <c r="O36" s="10">
        <v>3132.6769872786508</v>
      </c>
    </row>
    <row r="37" spans="1:15" ht="15" customHeight="1">
      <c r="A37" s="15">
        <v>20902</v>
      </c>
      <c r="B37" s="3" t="s">
        <v>34</v>
      </c>
      <c r="C37" s="14">
        <v>15.25382730009469</v>
      </c>
      <c r="D37" s="14">
        <v>9.8298472866486328</v>
      </c>
      <c r="E37" s="14">
        <v>3836.6055952178226</v>
      </c>
      <c r="F37" s="14">
        <v>2.6067262421609971</v>
      </c>
      <c r="G37" s="14">
        <v>204.78066866801603</v>
      </c>
      <c r="H37" s="14">
        <v>298.86536731882529</v>
      </c>
      <c r="I37" s="14">
        <v>1.3979828110672798</v>
      </c>
      <c r="J37" s="14">
        <v>145.19646388009343</v>
      </c>
      <c r="K37" s="14">
        <v>58.913544443730352</v>
      </c>
      <c r="L37" s="14">
        <v>21.113455588689376</v>
      </c>
      <c r="M37" s="14">
        <v>3.529838908459118</v>
      </c>
      <c r="N37" s="14">
        <v>25.167588464385759</v>
      </c>
      <c r="O37" s="10">
        <v>4623.2609061299936</v>
      </c>
    </row>
    <row r="38" spans="1:15" ht="15" customHeight="1">
      <c r="A38" s="15">
        <v>20903</v>
      </c>
      <c r="B38" s="3" t="s">
        <v>33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0">
        <v>0</v>
      </c>
    </row>
    <row r="39" spans="1:15" ht="15" customHeight="1">
      <c r="A39" s="15">
        <v>20904</v>
      </c>
      <c r="B39" s="3" t="s">
        <v>32</v>
      </c>
      <c r="C39" s="14">
        <v>0.11346013910512258</v>
      </c>
      <c r="D39" s="14">
        <v>1.8575711285283922</v>
      </c>
      <c r="E39" s="14">
        <v>836.16593807005074</v>
      </c>
      <c r="F39" s="14">
        <v>0.39716997831358747</v>
      </c>
      <c r="G39" s="14">
        <v>15.669541492212842</v>
      </c>
      <c r="H39" s="14">
        <v>30.684035054587834</v>
      </c>
      <c r="I39" s="14">
        <v>0.1419089483250692</v>
      </c>
      <c r="J39" s="14">
        <v>10.691646962954151</v>
      </c>
      <c r="K39" s="14">
        <v>9.6812451676806432</v>
      </c>
      <c r="L39" s="14">
        <v>2.1732822218799339</v>
      </c>
      <c r="M39" s="14">
        <v>0.35831322337498783</v>
      </c>
      <c r="N39" s="14">
        <v>2.7871227416846875</v>
      </c>
      <c r="O39" s="10">
        <v>910.72123512869814</v>
      </c>
    </row>
    <row r="40" spans="1:15" ht="15" customHeight="1">
      <c r="A40" s="15">
        <v>20905</v>
      </c>
      <c r="B40" s="3" t="s">
        <v>31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0">
        <v>0</v>
      </c>
    </row>
    <row r="41" spans="1:15" ht="15" customHeight="1">
      <c r="A41" s="15">
        <v>20906</v>
      </c>
      <c r="B41" s="3" t="s">
        <v>30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0">
        <v>0</v>
      </c>
    </row>
    <row r="42" spans="1:15" ht="15" customHeight="1">
      <c r="A42" s="18">
        <v>21001</v>
      </c>
      <c r="B42" s="17" t="s">
        <v>36</v>
      </c>
      <c r="C42" s="16">
        <v>1569.4687430899689</v>
      </c>
      <c r="D42" s="16">
        <v>231.44621918207542</v>
      </c>
      <c r="E42" s="16">
        <v>47422.344255607473</v>
      </c>
      <c r="F42" s="16">
        <v>1034.9309844910072</v>
      </c>
      <c r="G42" s="16">
        <v>4247.3713760248629</v>
      </c>
      <c r="H42" s="16">
        <v>6944.9449743132809</v>
      </c>
      <c r="I42" s="16">
        <v>26.323059477772045</v>
      </c>
      <c r="J42" s="16">
        <v>1459.5024425402655</v>
      </c>
      <c r="K42" s="16">
        <v>1066.2346430984769</v>
      </c>
      <c r="L42" s="16">
        <v>408.27443818332659</v>
      </c>
      <c r="M42" s="16">
        <v>66.464450634687807</v>
      </c>
      <c r="N42" s="16">
        <v>490.39491954747098</v>
      </c>
      <c r="O42" s="16">
        <v>64967.700506190668</v>
      </c>
    </row>
    <row r="43" spans="1:15" ht="15" customHeight="1">
      <c r="A43" s="15">
        <v>21001</v>
      </c>
      <c r="B43" s="3" t="s">
        <v>35</v>
      </c>
      <c r="C43" s="14">
        <v>73.271486303866155</v>
      </c>
      <c r="D43" s="14">
        <v>102.97726332936521</v>
      </c>
      <c r="E43" s="14">
        <v>6634.2883777900506</v>
      </c>
      <c r="F43" s="14">
        <v>43.760666850450122</v>
      </c>
      <c r="G43" s="14">
        <v>2401.5322149947183</v>
      </c>
      <c r="H43" s="14">
        <v>3815.1181284849445</v>
      </c>
      <c r="I43" s="14">
        <v>12.681140014619555</v>
      </c>
      <c r="J43" s="14">
        <v>293.5447332280616</v>
      </c>
      <c r="K43" s="14">
        <v>453.84041939731833</v>
      </c>
      <c r="L43" s="14">
        <v>186.2784568781847</v>
      </c>
      <c r="M43" s="14">
        <v>32.019264523752206</v>
      </c>
      <c r="N43" s="14">
        <v>226.78732478119886</v>
      </c>
      <c r="O43" s="10">
        <v>14276.099476576532</v>
      </c>
    </row>
    <row r="44" spans="1:15" ht="15" customHeight="1">
      <c r="A44" s="15">
        <v>21002</v>
      </c>
      <c r="B44" s="3" t="s">
        <v>34</v>
      </c>
      <c r="C44" s="14">
        <v>9.9410863386409964</v>
      </c>
      <c r="D44" s="14">
        <v>20.56473478798263</v>
      </c>
      <c r="E44" s="14">
        <v>8468.8321852342469</v>
      </c>
      <c r="F44" s="14">
        <v>797.29896351896787</v>
      </c>
      <c r="G44" s="14">
        <v>187.4380538500283</v>
      </c>
      <c r="H44" s="14">
        <v>298.1839437533921</v>
      </c>
      <c r="I44" s="14">
        <v>1.7358021702533093</v>
      </c>
      <c r="J44" s="14">
        <v>216.01726203293541</v>
      </c>
      <c r="K44" s="14">
        <v>110.31702270172362</v>
      </c>
      <c r="L44" s="14">
        <v>27.157664759552524</v>
      </c>
      <c r="M44" s="14">
        <v>4.3828164333939252</v>
      </c>
      <c r="N44" s="14">
        <v>31.553046608264371</v>
      </c>
      <c r="O44" s="10">
        <v>10173.422582189382</v>
      </c>
    </row>
    <row r="45" spans="1:15" ht="15" customHeight="1">
      <c r="A45" s="15">
        <v>21003</v>
      </c>
      <c r="B45" s="3" t="s">
        <v>33</v>
      </c>
      <c r="C45" s="14">
        <v>8.2019535571065082E-3</v>
      </c>
      <c r="D45" s="14">
        <v>0.39355533371344997</v>
      </c>
      <c r="E45" s="14">
        <v>1297.2351911578078</v>
      </c>
      <c r="F45" s="14">
        <v>5.7561115158984828E-2</v>
      </c>
      <c r="G45" s="14">
        <v>2.1009081918331791</v>
      </c>
      <c r="H45" s="14">
        <v>1.5992298201491262</v>
      </c>
      <c r="I45" s="14">
        <v>1.2931430876519373E-2</v>
      </c>
      <c r="J45" s="14">
        <v>1.1175659464593533</v>
      </c>
      <c r="K45" s="14">
        <v>1.935758793592947</v>
      </c>
      <c r="L45" s="14">
        <v>0.21061008475416496</v>
      </c>
      <c r="M45" s="14">
        <v>3.2651236831116447E-2</v>
      </c>
      <c r="N45" s="14">
        <v>7.906862775751252</v>
      </c>
      <c r="O45" s="10">
        <v>1312.6110278404847</v>
      </c>
    </row>
    <row r="46" spans="1:15" ht="15" customHeight="1">
      <c r="A46" s="15">
        <v>21004</v>
      </c>
      <c r="B46" s="3" t="s">
        <v>32</v>
      </c>
      <c r="C46" s="14">
        <v>1216.4563357373299</v>
      </c>
      <c r="D46" s="14">
        <v>81.084317601979905</v>
      </c>
      <c r="E46" s="14">
        <v>28973.19507645426</v>
      </c>
      <c r="F46" s="14">
        <v>132.58496163520195</v>
      </c>
      <c r="G46" s="14">
        <v>1436.1563552603202</v>
      </c>
      <c r="H46" s="14">
        <v>1963.5326949151113</v>
      </c>
      <c r="I46" s="14">
        <v>9.1574547125902388</v>
      </c>
      <c r="J46" s="14">
        <v>901.72554731204264</v>
      </c>
      <c r="K46" s="14">
        <v>429.47055381521221</v>
      </c>
      <c r="L46" s="14">
        <v>139.8072203751112</v>
      </c>
      <c r="M46" s="14">
        <v>23.12212975084833</v>
      </c>
      <c r="N46" s="14">
        <v>173.56188568438844</v>
      </c>
      <c r="O46" s="10">
        <v>35479.854533254402</v>
      </c>
    </row>
    <row r="47" spans="1:15" ht="15" customHeight="1">
      <c r="A47" s="15">
        <v>21005</v>
      </c>
      <c r="B47" s="3" t="s">
        <v>31</v>
      </c>
      <c r="C47" s="14">
        <v>119.69687041215533</v>
      </c>
      <c r="D47" s="14">
        <v>12.019074036621952</v>
      </c>
      <c r="E47" s="14">
        <v>273.70519439593352</v>
      </c>
      <c r="F47" s="14">
        <v>16.778473678900546</v>
      </c>
      <c r="G47" s="14">
        <v>175.69375645408681</v>
      </c>
      <c r="H47" s="14">
        <v>757.84076973000435</v>
      </c>
      <c r="I47" s="14">
        <v>2.3249448879333166</v>
      </c>
      <c r="J47" s="14">
        <v>32.339501591829901</v>
      </c>
      <c r="K47" s="14">
        <v>46.303567462960281</v>
      </c>
      <c r="L47" s="14">
        <v>39.918297928029652</v>
      </c>
      <c r="M47" s="14">
        <v>5.8703732696003703</v>
      </c>
      <c r="N47" s="14">
        <v>43.132832511093127</v>
      </c>
      <c r="O47" s="10">
        <v>1525.6236563591492</v>
      </c>
    </row>
    <row r="48" spans="1:15" ht="15" customHeight="1">
      <c r="A48" s="15">
        <v>21006</v>
      </c>
      <c r="B48" s="3" t="s">
        <v>30</v>
      </c>
      <c r="C48" s="14">
        <v>150.09476234441956</v>
      </c>
      <c r="D48" s="14">
        <v>14.407274092412267</v>
      </c>
      <c r="E48" s="14">
        <v>1775.088230575182</v>
      </c>
      <c r="F48" s="14">
        <v>44.450357692327813</v>
      </c>
      <c r="G48" s="14">
        <v>44.450087273875923</v>
      </c>
      <c r="H48" s="14">
        <v>108.67020760967945</v>
      </c>
      <c r="I48" s="14">
        <v>0.41078626149910336</v>
      </c>
      <c r="J48" s="14">
        <v>14.757832428936577</v>
      </c>
      <c r="K48" s="14">
        <v>24.367320927669343</v>
      </c>
      <c r="L48" s="14">
        <v>14.902188157694351</v>
      </c>
      <c r="M48" s="14">
        <v>1.037215420261854</v>
      </c>
      <c r="N48" s="14">
        <v>7.4529671867748819</v>
      </c>
      <c r="O48" s="10">
        <v>2200.089229970733</v>
      </c>
    </row>
    <row r="49" spans="1:15" ht="15" customHeight="1">
      <c r="A49" s="15">
        <v>21100</v>
      </c>
      <c r="B49" s="3" t="s">
        <v>29</v>
      </c>
      <c r="C49" s="14">
        <v>0</v>
      </c>
      <c r="D49" s="14">
        <v>0</v>
      </c>
      <c r="E49" s="14">
        <v>919.48741999999993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0">
        <v>919.48741999999993</v>
      </c>
    </row>
    <row r="50" spans="1:15" ht="15" customHeight="1">
      <c r="A50" s="13" t="s">
        <v>28</v>
      </c>
      <c r="B50" s="12" t="s">
        <v>27</v>
      </c>
      <c r="C50" s="22">
        <v>25367.562173866761</v>
      </c>
      <c r="D50" s="22">
        <v>1039.2497211941434</v>
      </c>
      <c r="E50" s="22">
        <v>239433.43365621383</v>
      </c>
      <c r="F50" s="22">
        <v>12605.799791688549</v>
      </c>
      <c r="G50" s="22">
        <v>26330.630983005536</v>
      </c>
      <c r="H50" s="22">
        <v>58523.487465387334</v>
      </c>
      <c r="I50" s="22">
        <v>207.75728507391761</v>
      </c>
      <c r="J50" s="22">
        <v>9541.2203918413124</v>
      </c>
      <c r="K50" s="22">
        <v>6853.5634911251309</v>
      </c>
      <c r="L50" s="22">
        <v>4331.8247159873217</v>
      </c>
      <c r="M50" s="22">
        <v>524.57708532902234</v>
      </c>
      <c r="N50" s="22">
        <v>4851.7799979444799</v>
      </c>
      <c r="O50" s="22">
        <v>389610.88675865729</v>
      </c>
    </row>
    <row r="51" spans="1:15" ht="15" customHeight="1">
      <c r="A51" s="21" t="s">
        <v>26</v>
      </c>
      <c r="B51" s="20" t="s">
        <v>25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5" customHeight="1">
      <c r="A52" s="15">
        <v>30100</v>
      </c>
      <c r="B52" s="3" t="s">
        <v>24</v>
      </c>
      <c r="C52" s="14">
        <v>283.81288978497014</v>
      </c>
      <c r="D52" s="14">
        <v>67.274935639789248</v>
      </c>
      <c r="E52" s="14">
        <v>132.87931318786912</v>
      </c>
      <c r="F52" s="14">
        <v>251.65125788456126</v>
      </c>
      <c r="G52" s="14">
        <v>1430.6193858639863</v>
      </c>
      <c r="H52" s="14">
        <v>5075.5975238380388</v>
      </c>
      <c r="I52" s="14">
        <v>18.471552376990182</v>
      </c>
      <c r="J52" s="14">
        <v>1221.2154094598916</v>
      </c>
      <c r="K52" s="14">
        <v>349.0026818644327</v>
      </c>
      <c r="L52" s="14">
        <v>288.67785730022604</v>
      </c>
      <c r="M52" s="14">
        <v>46.639775370458779</v>
      </c>
      <c r="N52" s="14">
        <v>328.50172603224541</v>
      </c>
      <c r="O52" s="10">
        <v>9494.3443086034604</v>
      </c>
    </row>
    <row r="53" spans="1:15" ht="15" customHeight="1">
      <c r="A53" s="18">
        <v>30201</v>
      </c>
      <c r="B53" s="17" t="s">
        <v>23</v>
      </c>
      <c r="C53" s="16">
        <v>8974.6573820388439</v>
      </c>
      <c r="D53" s="16">
        <v>398.84389257897806</v>
      </c>
      <c r="E53" s="16">
        <v>182047.83203471082</v>
      </c>
      <c r="F53" s="16">
        <v>3656.5112690078167</v>
      </c>
      <c r="G53" s="16">
        <v>13981.219651221716</v>
      </c>
      <c r="H53" s="16">
        <v>40748.956956825758</v>
      </c>
      <c r="I53" s="16">
        <v>140.89486706673733</v>
      </c>
      <c r="J53" s="16">
        <v>7420.9967622840595</v>
      </c>
      <c r="K53" s="16">
        <v>2522.1206955324378</v>
      </c>
      <c r="L53" s="16">
        <v>2705.6931610492729</v>
      </c>
      <c r="M53" s="16">
        <v>355.75271729890369</v>
      </c>
      <c r="N53" s="16">
        <v>2512.5018059553599</v>
      </c>
      <c r="O53" s="16">
        <v>265465.98119557067</v>
      </c>
    </row>
    <row r="54" spans="1:15" ht="15" customHeight="1">
      <c r="A54" s="15">
        <v>30201</v>
      </c>
      <c r="B54" s="3" t="s">
        <v>22</v>
      </c>
      <c r="C54" s="14">
        <v>1284.2084048458041</v>
      </c>
      <c r="D54" s="14">
        <v>58.407596954284415</v>
      </c>
      <c r="E54" s="14">
        <v>165.80051460828085</v>
      </c>
      <c r="F54" s="14">
        <v>988.10331754491153</v>
      </c>
      <c r="G54" s="14">
        <v>1959.4478138835684</v>
      </c>
      <c r="H54" s="14">
        <v>6064.9056521877083</v>
      </c>
      <c r="I54" s="14">
        <v>20.609207922477371</v>
      </c>
      <c r="J54" s="14">
        <v>978.36712120757397</v>
      </c>
      <c r="K54" s="14">
        <v>371.64249912636177</v>
      </c>
      <c r="L54" s="14">
        <v>376.29645518724766</v>
      </c>
      <c r="M54" s="14">
        <v>52.037252118819836</v>
      </c>
      <c r="N54" s="14">
        <v>366.79618712408092</v>
      </c>
      <c r="O54" s="10">
        <v>12686.622022711119</v>
      </c>
    </row>
    <row r="55" spans="1:15" ht="15" customHeight="1">
      <c r="A55" s="15">
        <v>30202</v>
      </c>
      <c r="B55" s="3" t="s">
        <v>21</v>
      </c>
      <c r="C55" s="14">
        <v>7690.4489771930394</v>
      </c>
      <c r="D55" s="14">
        <v>340.43629562469363</v>
      </c>
      <c r="E55" s="14">
        <v>181882.03152010255</v>
      </c>
      <c r="F55" s="14">
        <v>2668.4079514629052</v>
      </c>
      <c r="G55" s="14">
        <v>12021.771837338147</v>
      </c>
      <c r="H55" s="14">
        <v>34684.051304638051</v>
      </c>
      <c r="I55" s="14">
        <v>120.28565914425997</v>
      </c>
      <c r="J55" s="14">
        <v>6442.6296410764853</v>
      </c>
      <c r="K55" s="14">
        <v>2150.4781964060762</v>
      </c>
      <c r="L55" s="14">
        <v>2329.3967058620251</v>
      </c>
      <c r="M55" s="14">
        <v>303.71546518008387</v>
      </c>
      <c r="N55" s="14">
        <v>2145.705618831279</v>
      </c>
      <c r="O55" s="10">
        <v>252779.35917285955</v>
      </c>
    </row>
    <row r="56" spans="1:15" ht="15" customHeight="1">
      <c r="A56" s="15">
        <v>30300</v>
      </c>
      <c r="B56" s="3" t="s">
        <v>20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0">
        <v>0</v>
      </c>
    </row>
    <row r="57" spans="1:15" ht="15" customHeight="1">
      <c r="A57" s="15">
        <v>30400</v>
      </c>
      <c r="B57" s="3" t="s">
        <v>19</v>
      </c>
      <c r="C57" s="14">
        <v>723.70369291522627</v>
      </c>
      <c r="D57" s="14">
        <v>65.287654812185224</v>
      </c>
      <c r="E57" s="14">
        <v>113.01473826811062</v>
      </c>
      <c r="F57" s="14">
        <v>193.21876945671175</v>
      </c>
      <c r="G57" s="14">
        <v>2026.530974878257</v>
      </c>
      <c r="H57" s="14">
        <v>4463.0031961114855</v>
      </c>
      <c r="I57" s="14">
        <v>17.555146114896392</v>
      </c>
      <c r="J57" s="14">
        <v>1540.1038947349307</v>
      </c>
      <c r="K57" s="14">
        <v>312.99790107444346</v>
      </c>
      <c r="L57" s="14">
        <v>273.36228479319453</v>
      </c>
      <c r="M57" s="14">
        <v>44.325893930511256</v>
      </c>
      <c r="N57" s="14">
        <v>312.43986393861809</v>
      </c>
      <c r="O57" s="10">
        <v>10085.544011028569</v>
      </c>
    </row>
    <row r="58" spans="1:15" ht="15" customHeight="1">
      <c r="A58" s="15">
        <v>30500</v>
      </c>
      <c r="B58" s="3" t="s">
        <v>18</v>
      </c>
      <c r="C58" s="14">
        <v>11.675458089725424</v>
      </c>
      <c r="D58" s="14">
        <v>9.4540304552466363</v>
      </c>
      <c r="E58" s="14">
        <v>28.446262681550838</v>
      </c>
      <c r="F58" s="14">
        <v>13.656210003170528</v>
      </c>
      <c r="G58" s="14">
        <v>351.17386984167007</v>
      </c>
      <c r="H58" s="14">
        <v>1618.8089444654063</v>
      </c>
      <c r="I58" s="14">
        <v>5.3001538464191862</v>
      </c>
      <c r="J58" s="14">
        <v>196.50693070745845</v>
      </c>
      <c r="K58" s="14">
        <v>91.608051761042915</v>
      </c>
      <c r="L58" s="14">
        <v>82.363892728169432</v>
      </c>
      <c r="M58" s="14">
        <v>13.382631831951265</v>
      </c>
      <c r="N58" s="14">
        <v>94.313604392567697</v>
      </c>
      <c r="O58" s="10">
        <v>2516.6900408043789</v>
      </c>
    </row>
    <row r="59" spans="1:15" ht="15" customHeight="1">
      <c r="A59" s="15">
        <v>30600</v>
      </c>
      <c r="B59" s="3" t="s">
        <v>17</v>
      </c>
      <c r="C59" s="14">
        <v>0.15075599004959297</v>
      </c>
      <c r="D59" s="14">
        <v>6.9421798359266802</v>
      </c>
      <c r="E59" s="14">
        <v>30.616839237900273</v>
      </c>
      <c r="F59" s="14">
        <v>2671.4784910749399</v>
      </c>
      <c r="G59" s="14">
        <v>135.96214399623508</v>
      </c>
      <c r="H59" s="14">
        <v>53.807624933793456</v>
      </c>
      <c r="I59" s="14">
        <v>0.49210762563373406</v>
      </c>
      <c r="J59" s="14">
        <v>89.439449283876172</v>
      </c>
      <c r="K59" s="14">
        <v>33.806617644802998</v>
      </c>
      <c r="L59" s="14">
        <v>8.7762099375340341</v>
      </c>
      <c r="M59" s="14">
        <v>1.2425479271703215</v>
      </c>
      <c r="N59" s="14">
        <v>8.7625757874345691</v>
      </c>
      <c r="O59" s="10">
        <v>3041.4775432752958</v>
      </c>
    </row>
    <row r="60" spans="1:15" ht="15" customHeight="1">
      <c r="A60" s="15">
        <v>30700</v>
      </c>
      <c r="B60" s="3" t="s">
        <v>16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0">
        <v>0</v>
      </c>
    </row>
    <row r="61" spans="1:15" ht="15" customHeight="1" thickBot="1">
      <c r="A61" s="13" t="s">
        <v>15</v>
      </c>
      <c r="B61" s="12" t="s">
        <v>14</v>
      </c>
      <c r="C61" s="11">
        <v>9994.0001788188147</v>
      </c>
      <c r="D61" s="11">
        <v>547.80269332212595</v>
      </c>
      <c r="E61" s="11">
        <v>182352.78918808623</v>
      </c>
      <c r="F61" s="11">
        <v>6786.515997427201</v>
      </c>
      <c r="G61" s="11">
        <v>17925.506025801864</v>
      </c>
      <c r="H61" s="11">
        <v>51960.17424617448</v>
      </c>
      <c r="I61" s="11">
        <v>182.71382703067684</v>
      </c>
      <c r="J61" s="11">
        <v>10468.262446470217</v>
      </c>
      <c r="K61" s="11">
        <v>3309.5359478771602</v>
      </c>
      <c r="L61" s="11">
        <v>3358.8734058083974</v>
      </c>
      <c r="M61" s="11">
        <v>461.3435663589953</v>
      </c>
      <c r="N61" s="11">
        <v>3256.5195761062255</v>
      </c>
      <c r="O61" s="10">
        <v>290604.03709928232</v>
      </c>
    </row>
    <row r="62" spans="1:15" ht="15" customHeight="1" thickBot="1">
      <c r="A62" s="9" t="s">
        <v>13</v>
      </c>
      <c r="B62" s="9" t="s">
        <v>12</v>
      </c>
      <c r="C62" s="8">
        <v>37017.487530599996</v>
      </c>
      <c r="D62" s="8">
        <v>1790.4372000000003</v>
      </c>
      <c r="E62" s="8">
        <v>424043.72121161036</v>
      </c>
      <c r="F62" s="8">
        <v>20099.22818387502</v>
      </c>
      <c r="G62" s="8">
        <v>47070.341291808683</v>
      </c>
      <c r="H62" s="8">
        <v>123526.32513000001</v>
      </c>
      <c r="I62" s="8">
        <v>897.22559999999999</v>
      </c>
      <c r="J62" s="8">
        <v>21262.230650000001</v>
      </c>
      <c r="K62" s="8">
        <v>11847.729180000004</v>
      </c>
      <c r="L62" s="8">
        <v>8456.9073799999969</v>
      </c>
      <c r="M62" s="8">
        <v>1101.3028999999999</v>
      </c>
      <c r="N62" s="8">
        <v>8975.3765666834224</v>
      </c>
      <c r="O62" s="8">
        <v>706088.31282457733</v>
      </c>
    </row>
    <row r="65" spans="1:15" ht="28.5" customHeight="1">
      <c r="A65" s="4"/>
      <c r="B65" s="3" t="s">
        <v>11</v>
      </c>
      <c r="C65" s="2">
        <f t="shared" ref="C65:O65" si="0">C10</f>
        <v>1655.9251779144183</v>
      </c>
      <c r="D65" s="2">
        <f t="shared" si="0"/>
        <v>203.38478548373104</v>
      </c>
      <c r="E65" s="2">
        <f t="shared" si="0"/>
        <v>2257.4983673103138</v>
      </c>
      <c r="F65" s="2">
        <f t="shared" si="0"/>
        <v>706.91239475926909</v>
      </c>
      <c r="G65" s="2">
        <f t="shared" si="0"/>
        <v>2814.2042830012797</v>
      </c>
      <c r="H65" s="2">
        <f t="shared" si="0"/>
        <v>13042.663418438191</v>
      </c>
      <c r="I65" s="2">
        <f t="shared" si="0"/>
        <v>506.75448789540559</v>
      </c>
      <c r="J65" s="2">
        <f t="shared" si="0"/>
        <v>1252.7478116884731</v>
      </c>
      <c r="K65" s="2">
        <f t="shared" si="0"/>
        <v>1684.6297409977121</v>
      </c>
      <c r="L65" s="2">
        <f t="shared" si="0"/>
        <v>766.20925820427897</v>
      </c>
      <c r="M65" s="2">
        <f t="shared" si="0"/>
        <v>115.38224831198225</v>
      </c>
      <c r="N65" s="2">
        <f t="shared" si="0"/>
        <v>867.07699263271695</v>
      </c>
      <c r="O65" s="2">
        <f t="shared" si="0"/>
        <v>25873.388966637769</v>
      </c>
    </row>
    <row r="66" spans="1:15">
      <c r="A66" s="4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4.75" customHeight="1">
      <c r="A67" s="4"/>
      <c r="B67" s="3" t="s">
        <v>10</v>
      </c>
      <c r="C67" s="2">
        <f t="shared" ref="C67:O67" si="1">C14+C15</f>
        <v>23.526096353606611</v>
      </c>
      <c r="D67" s="2">
        <f t="shared" si="1"/>
        <v>15.671845521942613</v>
      </c>
      <c r="E67" s="2">
        <f t="shared" si="1"/>
        <v>34467.183546117958</v>
      </c>
      <c r="F67" s="2">
        <f t="shared" si="1"/>
        <v>14.117866563973994</v>
      </c>
      <c r="G67" s="2">
        <f t="shared" si="1"/>
        <v>711.07850957829419</v>
      </c>
      <c r="H67" s="2">
        <f t="shared" si="1"/>
        <v>246.58412429682085</v>
      </c>
      <c r="I67" s="2">
        <f t="shared" si="1"/>
        <v>1.2267827996926151</v>
      </c>
      <c r="J67" s="2">
        <f t="shared" si="1"/>
        <v>63.443130851759356</v>
      </c>
      <c r="K67" s="2">
        <f t="shared" si="1"/>
        <v>131.35266356176348</v>
      </c>
      <c r="L67" s="2">
        <f t="shared" si="1"/>
        <v>30.945983695852071</v>
      </c>
      <c r="M67" s="2">
        <f t="shared" si="1"/>
        <v>3.0975671691395332</v>
      </c>
      <c r="N67" s="2">
        <f t="shared" si="1"/>
        <v>24.465853191116501</v>
      </c>
      <c r="O67" s="2">
        <f t="shared" si="1"/>
        <v>35732.693969701926</v>
      </c>
    </row>
    <row r="68" spans="1:15">
      <c r="A68" s="4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6.25" customHeight="1">
      <c r="A69" s="4"/>
      <c r="B69" s="3" t="s">
        <v>9</v>
      </c>
      <c r="C69" s="2">
        <f t="shared" ref="C69:O69" si="2">C18</f>
        <v>1.8654042476084793</v>
      </c>
      <c r="D69" s="2">
        <f t="shared" si="2"/>
        <v>3.8509882138508762</v>
      </c>
      <c r="E69" s="2">
        <f t="shared" si="2"/>
        <v>51387.771940740196</v>
      </c>
      <c r="F69" s="2">
        <f t="shared" si="2"/>
        <v>12.516655884530666</v>
      </c>
      <c r="G69" s="2">
        <f t="shared" si="2"/>
        <v>312.65561944998939</v>
      </c>
      <c r="H69" s="2">
        <f t="shared" si="2"/>
        <v>422.23891081642267</v>
      </c>
      <c r="I69" s="2">
        <f t="shared" si="2"/>
        <v>1.6871879256032698</v>
      </c>
      <c r="J69" s="2">
        <f t="shared" si="2"/>
        <v>95.165280698976602</v>
      </c>
      <c r="K69" s="2">
        <f t="shared" si="2"/>
        <v>89.623286892706517</v>
      </c>
      <c r="L69" s="2">
        <f t="shared" si="2"/>
        <v>33.222117167880768</v>
      </c>
      <c r="M69" s="2">
        <f t="shared" si="2"/>
        <v>4.2600678195250223</v>
      </c>
      <c r="N69" s="2">
        <f t="shared" si="2"/>
        <v>36.340235996464294</v>
      </c>
      <c r="O69" s="2">
        <f t="shared" si="2"/>
        <v>52401.197695853749</v>
      </c>
    </row>
    <row r="70" spans="1:15">
      <c r="A70" s="4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22.5" customHeight="1">
      <c r="A71" s="4"/>
      <c r="B71" s="3" t="s">
        <v>8</v>
      </c>
      <c r="C71" s="2">
        <f t="shared" ref="C71:O71" si="3">C21</f>
        <v>3744.9871802828306</v>
      </c>
      <c r="D71" s="2">
        <f t="shared" si="3"/>
        <v>310.50950520940012</v>
      </c>
      <c r="E71" s="2">
        <f t="shared" si="3"/>
        <v>52859.078721123464</v>
      </c>
      <c r="F71" s="2">
        <f t="shared" si="3"/>
        <v>1835.3120595387284</v>
      </c>
      <c r="G71" s="2">
        <f t="shared" si="3"/>
        <v>12278.005423811614</v>
      </c>
      <c r="H71" s="2">
        <f t="shared" si="3"/>
        <v>24922.911565761147</v>
      </c>
      <c r="I71" s="2">
        <f t="shared" si="3"/>
        <v>88.403800975585824</v>
      </c>
      <c r="J71" s="2">
        <f t="shared" si="3"/>
        <v>3774.1790039323796</v>
      </c>
      <c r="K71" s="2">
        <f t="shared" si="3"/>
        <v>3279.4056556982869</v>
      </c>
      <c r="L71" s="2">
        <f t="shared" si="3"/>
        <v>1569.1927129133792</v>
      </c>
      <c r="M71" s="2">
        <f t="shared" si="3"/>
        <v>223.21531700455301</v>
      </c>
      <c r="N71" s="2">
        <f t="shared" si="3"/>
        <v>2444.3349023344781</v>
      </c>
      <c r="O71" s="2">
        <f t="shared" si="3"/>
        <v>107329.53584858586</v>
      </c>
    </row>
    <row r="72" spans="1:15">
      <c r="A72" s="4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22.5" customHeight="1">
      <c r="A73" s="4"/>
      <c r="B73" s="3" t="s">
        <v>7</v>
      </c>
      <c r="C73" s="2">
        <f t="shared" ref="C73:O73" si="4">C29+C36+C43</f>
        <v>738.73336549897283</v>
      </c>
      <c r="D73" s="2">
        <f t="shared" si="4"/>
        <v>311.45247697721635</v>
      </c>
      <c r="E73" s="2">
        <f t="shared" si="4"/>
        <v>6823.0871118293762</v>
      </c>
      <c r="F73" s="2">
        <f t="shared" si="4"/>
        <v>656.70740862487196</v>
      </c>
      <c r="G73" s="2">
        <f t="shared" si="4"/>
        <v>4800.4016618859469</v>
      </c>
      <c r="H73" s="2">
        <f t="shared" si="4"/>
        <v>15191.803515372716</v>
      </c>
      <c r="I73" s="2">
        <f t="shared" si="4"/>
        <v>49.800495496903963</v>
      </c>
      <c r="J73" s="2">
        <f t="shared" si="4"/>
        <v>1402.4891028753989</v>
      </c>
      <c r="K73" s="2">
        <f t="shared" si="4"/>
        <v>1323.2545300049319</v>
      </c>
      <c r="L73" s="2">
        <f t="shared" si="4"/>
        <v>736.21329127507056</v>
      </c>
      <c r="M73" s="2">
        <f t="shared" si="4"/>
        <v>125.74383981968336</v>
      </c>
      <c r="N73" s="2">
        <f t="shared" si="4"/>
        <v>888.36610714412825</v>
      </c>
      <c r="O73" s="2">
        <f t="shared" si="4"/>
        <v>33048.05290680522</v>
      </c>
    </row>
    <row r="74" spans="1:15" ht="22.5" customHeight="1">
      <c r="A74" s="4"/>
      <c r="B74" s="3" t="s">
        <v>6</v>
      </c>
      <c r="C74" s="2">
        <f t="shared" ref="C74:O74" si="5">C30+C37+C44</f>
        <v>25.218912056426362</v>
      </c>
      <c r="D74" s="2">
        <f t="shared" si="5"/>
        <v>31.633822231208161</v>
      </c>
      <c r="E74" s="2">
        <f t="shared" si="5"/>
        <v>12305.714761293715</v>
      </c>
      <c r="F74" s="2">
        <f t="shared" si="5"/>
        <v>1358.5865104208913</v>
      </c>
      <c r="G74" s="2">
        <f t="shared" si="5"/>
        <v>403.51382384545434</v>
      </c>
      <c r="H74" s="2">
        <f t="shared" si="5"/>
        <v>615.01800947535003</v>
      </c>
      <c r="I74" s="2">
        <f t="shared" si="5"/>
        <v>3.2383851998708546</v>
      </c>
      <c r="J74" s="2">
        <f t="shared" si="5"/>
        <v>374.23102316411916</v>
      </c>
      <c r="K74" s="2">
        <f t="shared" si="5"/>
        <v>175.87832049094663</v>
      </c>
      <c r="L74" s="2">
        <f t="shared" si="5"/>
        <v>49.906133464820584</v>
      </c>
      <c r="M74" s="2">
        <f t="shared" si="5"/>
        <v>8.1767658290128775</v>
      </c>
      <c r="N74" s="2">
        <f t="shared" si="5"/>
        <v>58.622035835773687</v>
      </c>
      <c r="O74" s="2">
        <f t="shared" si="5"/>
        <v>15409.738503307588</v>
      </c>
    </row>
    <row r="75" spans="1:15" ht="22.5" customHeight="1">
      <c r="A75" s="4"/>
      <c r="B75" s="3" t="s">
        <v>5</v>
      </c>
      <c r="C75" s="2">
        <f t="shared" ref="C75:O75" si="6">C31+C38+C45</f>
        <v>269.17685885865734</v>
      </c>
      <c r="D75" s="2">
        <f t="shared" si="6"/>
        <v>21.237347384972299</v>
      </c>
      <c r="E75" s="2">
        <f t="shared" si="6"/>
        <v>1308.2190977125961</v>
      </c>
      <c r="F75" s="2">
        <f t="shared" si="6"/>
        <v>77.4001864850066</v>
      </c>
      <c r="G75" s="2">
        <f t="shared" si="6"/>
        <v>653.6006395339715</v>
      </c>
      <c r="H75" s="2">
        <f t="shared" si="6"/>
        <v>2562.8210638194155</v>
      </c>
      <c r="I75" s="2">
        <f t="shared" si="6"/>
        <v>8.6107906767919058</v>
      </c>
      <c r="J75" s="2">
        <f t="shared" si="6"/>
        <v>402.6340076039657</v>
      </c>
      <c r="K75" s="2">
        <f t="shared" si="6"/>
        <v>132.59137160344409</v>
      </c>
      <c r="L75" s="2">
        <f t="shared" si="6"/>
        <v>127.75416682296007</v>
      </c>
      <c r="M75" s="2">
        <f t="shared" si="6"/>
        <v>21.741829529600924</v>
      </c>
      <c r="N75" s="2">
        <f t="shared" si="6"/>
        <v>165.75126277853002</v>
      </c>
      <c r="O75" s="2">
        <f t="shared" si="6"/>
        <v>5751.5386228099114</v>
      </c>
    </row>
    <row r="76" spans="1:15" ht="22.5" customHeight="1">
      <c r="A76" s="4"/>
      <c r="B76" s="3" t="s">
        <v>4</v>
      </c>
      <c r="C76" s="2">
        <f t="shared" ref="C76:O76" si="7">C32+C39+C46</f>
        <v>1216.5697958764351</v>
      </c>
      <c r="D76" s="2">
        <f t="shared" si="7"/>
        <v>82.941888730508296</v>
      </c>
      <c r="E76" s="2">
        <f t="shared" si="7"/>
        <v>29809.361014524311</v>
      </c>
      <c r="F76" s="2">
        <f t="shared" si="7"/>
        <v>132.98213161351555</v>
      </c>
      <c r="G76" s="2">
        <f t="shared" si="7"/>
        <v>1451.825896752533</v>
      </c>
      <c r="H76" s="2">
        <f t="shared" si="7"/>
        <v>1994.2167299696991</v>
      </c>
      <c r="I76" s="2">
        <f t="shared" si="7"/>
        <v>9.2993636609153079</v>
      </c>
      <c r="J76" s="2">
        <f t="shared" si="7"/>
        <v>912.41719427499675</v>
      </c>
      <c r="K76" s="2">
        <f t="shared" si="7"/>
        <v>439.15179898289284</v>
      </c>
      <c r="L76" s="2">
        <f t="shared" si="7"/>
        <v>141.98050259699113</v>
      </c>
      <c r="M76" s="2">
        <f t="shared" si="7"/>
        <v>23.480442974223319</v>
      </c>
      <c r="N76" s="2">
        <f t="shared" si="7"/>
        <v>176.34900842607314</v>
      </c>
      <c r="O76" s="2">
        <f t="shared" si="7"/>
        <v>36390.575768383103</v>
      </c>
    </row>
    <row r="77" spans="1:15" ht="22.5" customHeight="1">
      <c r="A77" s="4"/>
      <c r="B77" s="3" t="s">
        <v>3</v>
      </c>
      <c r="C77" s="2">
        <f t="shared" ref="C77:O77" si="8">C33+C41+C48</f>
        <v>150.09476234441956</v>
      </c>
      <c r="D77" s="2">
        <f t="shared" si="8"/>
        <v>14.407274092412267</v>
      </c>
      <c r="E77" s="2">
        <f t="shared" si="8"/>
        <v>1775.088230575182</v>
      </c>
      <c r="F77" s="2">
        <f t="shared" si="8"/>
        <v>44.450357692327813</v>
      </c>
      <c r="G77" s="2">
        <f t="shared" si="8"/>
        <v>44.450087273875923</v>
      </c>
      <c r="H77" s="2">
        <f t="shared" si="8"/>
        <v>108.67020760967945</v>
      </c>
      <c r="I77" s="2">
        <f t="shared" si="8"/>
        <v>0.41078626149910336</v>
      </c>
      <c r="J77" s="2">
        <f t="shared" si="8"/>
        <v>14.757832428936577</v>
      </c>
      <c r="K77" s="2">
        <f t="shared" si="8"/>
        <v>24.367320927669343</v>
      </c>
      <c r="L77" s="2">
        <f t="shared" si="8"/>
        <v>14.902188157694351</v>
      </c>
      <c r="M77" s="2">
        <f t="shared" si="8"/>
        <v>1.037215420261854</v>
      </c>
      <c r="N77" s="2">
        <f t="shared" si="8"/>
        <v>7.4529671867748819</v>
      </c>
      <c r="O77" s="2">
        <f t="shared" si="8"/>
        <v>2200.089229970733</v>
      </c>
    </row>
    <row r="78" spans="1:15" ht="22.5" customHeight="1">
      <c r="A78" s="4"/>
      <c r="B78" s="3" t="s">
        <v>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4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21" customHeight="1">
      <c r="A80" s="4"/>
      <c r="B80" s="3" t="s">
        <v>1</v>
      </c>
      <c r="C80" s="2">
        <f t="shared" ref="C80:O80" si="9">C16+C52</f>
        <v>479.67163215071514</v>
      </c>
      <c r="D80" s="2">
        <f t="shared" si="9"/>
        <v>133.26145776312046</v>
      </c>
      <c r="E80" s="2">
        <f t="shared" si="9"/>
        <v>2573.840166839449</v>
      </c>
      <c r="F80" s="2">
        <f t="shared" si="9"/>
        <v>2499.3018002044882</v>
      </c>
      <c r="G80" s="2">
        <f t="shared" si="9"/>
        <v>3734.1865834328883</v>
      </c>
      <c r="H80" s="2">
        <f t="shared" si="9"/>
        <v>9199.3145124057155</v>
      </c>
      <c r="I80" s="2">
        <f t="shared" si="9"/>
        <v>35.563311770053481</v>
      </c>
      <c r="J80" s="2">
        <f t="shared" si="9"/>
        <v>2987.1516826854668</v>
      </c>
      <c r="K80" s="2">
        <f t="shared" si="9"/>
        <v>608.73411426257496</v>
      </c>
      <c r="L80" s="2">
        <f t="shared" si="9"/>
        <v>849.02232762554843</v>
      </c>
      <c r="M80" s="2">
        <f t="shared" si="9"/>
        <v>89.795640265247471</v>
      </c>
      <c r="N80" s="2">
        <f t="shared" si="9"/>
        <v>632.46031623253543</v>
      </c>
      <c r="O80" s="2">
        <f t="shared" si="9"/>
        <v>23822.303545637802</v>
      </c>
    </row>
    <row r="81" spans="1:15">
      <c r="A81" s="4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22.5" customHeight="1">
      <c r="A82" s="4"/>
      <c r="B82" s="3" t="s">
        <v>0</v>
      </c>
      <c r="C82" s="2">
        <f t="shared" ref="C82:O82" si="10">C61-C52</f>
        <v>9710.1872890338454</v>
      </c>
      <c r="D82" s="2">
        <f t="shared" si="10"/>
        <v>480.5277576823367</v>
      </c>
      <c r="E82" s="2">
        <f t="shared" si="10"/>
        <v>182219.90987489835</v>
      </c>
      <c r="F82" s="2">
        <f t="shared" si="10"/>
        <v>6534.8647395426397</v>
      </c>
      <c r="G82" s="2">
        <f t="shared" si="10"/>
        <v>16494.886639937878</v>
      </c>
      <c r="H82" s="2">
        <f t="shared" si="10"/>
        <v>46884.576722336438</v>
      </c>
      <c r="I82" s="2">
        <f t="shared" si="10"/>
        <v>164.24227465368665</v>
      </c>
      <c r="J82" s="2">
        <f t="shared" si="10"/>
        <v>9247.0470370103249</v>
      </c>
      <c r="K82" s="2">
        <f t="shared" si="10"/>
        <v>2960.5332660127274</v>
      </c>
      <c r="L82" s="2">
        <f t="shared" si="10"/>
        <v>3070.1955485081712</v>
      </c>
      <c r="M82" s="2">
        <f t="shared" si="10"/>
        <v>414.70379098853653</v>
      </c>
      <c r="N82" s="2">
        <f t="shared" si="10"/>
        <v>2928.0178500739803</v>
      </c>
      <c r="O82" s="2">
        <f t="shared" si="10"/>
        <v>281109.69279067888</v>
      </c>
    </row>
  </sheetData>
  <mergeCells count="2">
    <mergeCell ref="C1:D1"/>
    <mergeCell ref="E1:G1"/>
  </mergeCells>
  <pageMargins left="0" right="0" top="0" bottom="0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la2014 (2)</vt:lpstr>
      <vt:lpstr>'la2014 (2)'!Area_stampa</vt:lpstr>
    </vt:vector>
  </TitlesOfParts>
  <Company>Azienda USL Ferrara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Grandi</dc:creator>
  <cp:lastModifiedBy>Marzia Cranchi</cp:lastModifiedBy>
  <dcterms:created xsi:type="dcterms:W3CDTF">2016-09-19T09:54:44Z</dcterms:created>
  <dcterms:modified xsi:type="dcterms:W3CDTF">2016-09-19T10:47:14Z</dcterms:modified>
</cp:coreProperties>
</file>